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baker\Desktop\"/>
    </mc:Choice>
  </mc:AlternateContent>
  <bookViews>
    <workbookView xWindow="120" yWindow="45" windowWidth="12120" windowHeight="8505" tabRatio="905"/>
  </bookViews>
  <sheets>
    <sheet name="INSTRUCTIONS " sheetId="17" r:id="rId1"/>
    <sheet name="Mission, Vision and Strategy" sheetId="1" r:id="rId2"/>
    <sheet name="Governance and Leadership" sheetId="4" r:id="rId3"/>
    <sheet name="Program Delivery" sheetId="5" r:id="rId4"/>
    <sheet name="Fund Development" sheetId="7" r:id="rId5"/>
    <sheet name="Strategic Relationships" sheetId="6" r:id="rId6"/>
    <sheet name="Internal Mgmt. &amp; Operations" sheetId="8" r:id="rId7"/>
    <sheet name="SUMMARY" sheetId="12" r:id="rId8"/>
    <sheet name="SUMMARY CHART" sheetId="15" r:id="rId9"/>
  </sheets>
  <definedNames>
    <definedName name="_xlnm.Print_Area" localSheetId="7">SUMMARY!$A$1:$D$44</definedName>
    <definedName name="_xlnm.Print_Titles" localSheetId="4">'Fund Development'!$1:$2</definedName>
    <definedName name="_xlnm.Print_Titles" localSheetId="2">'Governance and Leadership'!$1:$2</definedName>
    <definedName name="_xlnm.Print_Titles" localSheetId="6">'Internal Mgmt. &amp; Operations'!$1:$2</definedName>
    <definedName name="_xlnm.Print_Titles" localSheetId="1">'Mission, Vision and Strategy'!$1:$2</definedName>
    <definedName name="_xlnm.Print_Titles" localSheetId="3">'Program Delivery'!$1:$2</definedName>
    <definedName name="_xlnm.Print_Titles" localSheetId="5">'Strategic Relationships'!$1:$2</definedName>
    <definedName name="_xlnm.Print_Titles" localSheetId="7">SUMMARY!$1:$2</definedName>
  </definedNames>
  <calcPr calcId="162913"/>
</workbook>
</file>

<file path=xl/calcChain.xml><?xml version="1.0" encoding="utf-8"?>
<calcChain xmlns="http://schemas.openxmlformats.org/spreadsheetml/2006/main">
  <c r="H21" i="12" l="1"/>
  <c r="H20" i="12"/>
  <c r="H19" i="12"/>
  <c r="H18" i="12"/>
  <c r="H17" i="12"/>
  <c r="H16" i="12"/>
  <c r="H15" i="12"/>
  <c r="H14" i="12"/>
  <c r="H13" i="12"/>
  <c r="H12" i="12"/>
  <c r="G21" i="12"/>
  <c r="G20" i="12"/>
  <c r="G19" i="12"/>
  <c r="G18" i="12"/>
  <c r="G17" i="12"/>
  <c r="G16" i="12"/>
  <c r="G15" i="12"/>
  <c r="G14" i="12"/>
  <c r="G13" i="12"/>
  <c r="G12" i="12"/>
  <c r="F21" i="12"/>
  <c r="F20" i="12"/>
  <c r="F19" i="12"/>
  <c r="F18" i="12"/>
  <c r="F17" i="12"/>
  <c r="F16" i="12"/>
  <c r="F15" i="12"/>
  <c r="F14" i="12"/>
  <c r="F13" i="12"/>
  <c r="F12" i="12"/>
  <c r="F11" i="12"/>
  <c r="G4" i="12"/>
  <c r="H4" i="12"/>
  <c r="F37" i="12"/>
  <c r="G37" i="12"/>
  <c r="H37" i="12"/>
  <c r="F4" i="12"/>
  <c r="F5" i="12"/>
  <c r="G5" i="12"/>
  <c r="H5" i="12"/>
  <c r="F6" i="12"/>
  <c r="G6" i="12"/>
  <c r="H6" i="12"/>
  <c r="F7" i="12"/>
  <c r="G7" i="12"/>
  <c r="H7" i="12"/>
  <c r="F8" i="12"/>
  <c r="G8" i="12"/>
  <c r="H8" i="12"/>
  <c r="F9" i="12"/>
  <c r="G9" i="12"/>
  <c r="H9" i="12"/>
  <c r="G11" i="12"/>
  <c r="H11" i="12"/>
  <c r="F23" i="12"/>
  <c r="G23" i="12"/>
  <c r="H23" i="12"/>
  <c r="F24" i="12"/>
  <c r="G24" i="12"/>
  <c r="H24" i="12"/>
  <c r="F25" i="12"/>
  <c r="G25" i="12"/>
  <c r="H25" i="12"/>
  <c r="F26" i="12"/>
  <c r="G26" i="12"/>
  <c r="H26" i="12"/>
  <c r="F27" i="12"/>
  <c r="G27" i="12"/>
  <c r="H27" i="12"/>
  <c r="F28" i="12"/>
  <c r="G28" i="12"/>
  <c r="H28" i="12"/>
  <c r="F30" i="12"/>
  <c r="G30" i="12"/>
  <c r="H30" i="12"/>
  <c r="F31" i="12"/>
  <c r="G31" i="12"/>
  <c r="H31" i="12"/>
  <c r="F32" i="12"/>
  <c r="G32" i="12"/>
  <c r="H32" i="12"/>
  <c r="F34" i="12"/>
  <c r="G34" i="12"/>
  <c r="H34" i="12"/>
  <c r="F35" i="12"/>
  <c r="G35" i="12"/>
  <c r="H35" i="12"/>
  <c r="F36" i="12"/>
  <c r="G36" i="12"/>
  <c r="H36" i="12"/>
  <c r="F39" i="12"/>
  <c r="G39" i="12"/>
  <c r="H39" i="12"/>
  <c r="F40" i="12"/>
  <c r="G40" i="12"/>
  <c r="H40" i="12"/>
  <c r="F41" i="12"/>
  <c r="G41" i="12"/>
  <c r="H41" i="12"/>
  <c r="F42" i="12"/>
  <c r="G42" i="12"/>
  <c r="H42" i="12"/>
  <c r="F43" i="12"/>
  <c r="G43" i="12"/>
  <c r="H43" i="12"/>
  <c r="F44" i="12"/>
  <c r="G44" i="12"/>
  <c r="H44" i="12"/>
  <c r="C17" i="12" l="1"/>
  <c r="C9" i="12"/>
  <c r="C8" i="12"/>
  <c r="C7" i="12"/>
  <c r="C6" i="12"/>
  <c r="C4" i="12"/>
  <c r="C43" i="12"/>
  <c r="C41" i="12"/>
  <c r="C44" i="12"/>
  <c r="C42" i="12"/>
  <c r="C40" i="12"/>
  <c r="C39" i="12"/>
  <c r="C36" i="12"/>
  <c r="C32" i="12"/>
  <c r="C31" i="12"/>
  <c r="C27" i="12"/>
  <c r="C23" i="12"/>
  <c r="C28" i="12"/>
  <c r="C24" i="12"/>
  <c r="C19" i="12"/>
  <c r="C18" i="12"/>
  <c r="C15" i="12"/>
  <c r="C14" i="12"/>
  <c r="C13" i="12"/>
  <c r="C12" i="12"/>
  <c r="C11" i="12"/>
  <c r="C35" i="12"/>
  <c r="C30" i="12"/>
  <c r="C26" i="12"/>
  <c r="C21" i="12"/>
  <c r="C16" i="12"/>
  <c r="C5" i="12"/>
  <c r="C34" i="12"/>
  <c r="C25" i="12"/>
  <c r="C20" i="12"/>
  <c r="C37" i="12"/>
  <c r="D34" i="12" l="1"/>
  <c r="C48" i="12" s="1"/>
  <c r="D30" i="12"/>
  <c r="C49" i="12" s="1"/>
  <c r="D4" i="12"/>
  <c r="C52" i="12" s="1"/>
  <c r="D39" i="12"/>
  <c r="C47" i="12" s="1"/>
  <c r="D23" i="12"/>
  <c r="C50" i="12" s="1"/>
  <c r="D11" i="12"/>
  <c r="C51" i="12" s="1"/>
</calcChain>
</file>

<file path=xl/sharedStrings.xml><?xml version="1.0" encoding="utf-8"?>
<sst xmlns="http://schemas.openxmlformats.org/spreadsheetml/2006/main" count="320" uniqueCount="255">
  <si>
    <t>Capacity Building Assessment Summary</t>
  </si>
  <si>
    <t>Comments:</t>
  </si>
  <si>
    <t>Type comments here.</t>
  </si>
  <si>
    <t>Assessment
Categories (6)</t>
  </si>
  <si>
    <t>Dependence of Management Team &amp; Staff on CEO/ED</t>
  </si>
  <si>
    <t>Element Score</t>
  </si>
  <si>
    <t xml:space="preserve">Mission, Vision and Strategy </t>
  </si>
  <si>
    <t>Governance and Leadership</t>
  </si>
  <si>
    <t>Program Delivery and Impact</t>
  </si>
  <si>
    <t>Strategic Relationships</t>
  </si>
  <si>
    <t>Input Selection in This Column</t>
  </si>
  <si>
    <t>Organization does not engage in any collaborative planning on community initiatives with other service providers; sees no value in such efforts.</t>
  </si>
  <si>
    <t>Organization engages in collaborative planning efforts  at the request of external stakeholders such as funders; such efforts are isolated and usually short term in nature.</t>
  </si>
  <si>
    <t>Collaborative Planning</t>
  </si>
  <si>
    <t>Accountability</t>
  </si>
  <si>
    <t>Program/Service Planning</t>
  </si>
  <si>
    <t>Program/Service Relevance &amp; Integration</t>
  </si>
  <si>
    <t>Customer-focused Program/Service Development</t>
  </si>
  <si>
    <t>Program/Service Performance Measurement</t>
  </si>
  <si>
    <t>Very strong dependence on CEO/ED; organization would cease to exist without her/his presence.</t>
  </si>
  <si>
    <t xml:space="preserve">Board and/or executive staff have limited understanding of financial and legal responsibilities.  </t>
  </si>
  <si>
    <t>Fund Development Planning</t>
  </si>
  <si>
    <t>Funding Diversification</t>
  </si>
  <si>
    <t>Crisis Management Planning</t>
  </si>
  <si>
    <t>Public Relations &amp; Marketing</t>
  </si>
  <si>
    <t>HR Policies and Procedures</t>
  </si>
  <si>
    <t>CEO/ED/Senior Management Team: People &amp; Organizational Leadership &amp; Effectiveness</t>
  </si>
  <si>
    <t>Advocacy</t>
  </si>
  <si>
    <t>Recruitment &amp; Retention of Staff</t>
  </si>
  <si>
    <t>Staff Development</t>
  </si>
  <si>
    <t>Volunteers (Non-board)</t>
  </si>
  <si>
    <t>Internal Management and Operations</t>
  </si>
  <si>
    <t>Level Three</t>
  </si>
  <si>
    <t xml:space="preserve">Shared Beliefs &amp; Values </t>
  </si>
  <si>
    <t>Strategic Thinking &amp; Planning</t>
  </si>
  <si>
    <t>Board Composition &amp; Diversity</t>
  </si>
  <si>
    <t>Board Recruitment and Development</t>
  </si>
  <si>
    <t>Board Meetings</t>
  </si>
  <si>
    <t>Board Committees</t>
  </si>
  <si>
    <t>LEVEL ONE:
Clear need
for increased capacity</t>
  </si>
  <si>
    <t>LEVEL TWO:
Basic level
of capacity in place</t>
  </si>
  <si>
    <t>Level One</t>
  </si>
  <si>
    <t>Level Two</t>
  </si>
  <si>
    <t xml:space="preserve">Date Completed: </t>
  </si>
  <si>
    <t>INSTRUCTIONS</t>
  </si>
  <si>
    <t>Clear mission and used to drive decisions.</t>
  </si>
  <si>
    <t>Clear, specific understanding of what organization aspires to become or achieve; vision consistently used to direct  actions and set goals.</t>
  </si>
  <si>
    <t xml:space="preserve">The board has limited influence on community and industry decisions. </t>
  </si>
  <si>
    <t xml:space="preserve">The board has some members who have contacts that can help influence decisions and finances to benefit the organization. </t>
  </si>
  <si>
    <t>The board is made up of  leaders who influence industry/ community  decisions and finances. They do not hesitate to use the contacts they have to benefit the organization.</t>
  </si>
  <si>
    <t xml:space="preserve">Regular board meetings controlled by one or two members (or by CEO/ED) with inconsistent attendance, agenda mostly consists of reports with little discussion and/ or decisions.  </t>
  </si>
  <si>
    <t>Regular meetings with quorum, active participation and consistent focus on policy issues and decisions.</t>
  </si>
  <si>
    <t xml:space="preserve">CEO/ED has basic skills limited to managing the status quo; evidence of some direction and support to the board. </t>
  </si>
  <si>
    <t xml:space="preserve">CEO/ED has high level leadership, innovative thinking and approaches; industry knowledge, and competence in working with the board and staff. </t>
  </si>
  <si>
    <t>Outstanding people and communication skills;  empowers staff;  believes in and promotes the vision.</t>
  </si>
  <si>
    <t xml:space="preserve">High dependence CEO/ED; organization would continue to exist without her/his presence, but likely to experience some significant setbacks. </t>
  </si>
  <si>
    <t xml:space="preserve">Most programs and services well defined and can be  linked with mission, vision and goals. Programs may operate in silos without a clear strategy.  </t>
  </si>
  <si>
    <t xml:space="preserve">Programs and services poorly defined and have little alignment with mission, vision and goals. No attention to results; program unrelated to each other.   </t>
  </si>
  <si>
    <t xml:space="preserve">All programs and services well defined and address the mission, vision and goals; able to demonstrate/ measure impact for all key results.  </t>
  </si>
  <si>
    <t xml:space="preserve">Organization runs on day-to-day basis with little long-term  planning. Staff have little experience in program planning. </t>
  </si>
  <si>
    <t xml:space="preserve">Organizational planning is limited.  Lacks attention required to identify resources for program delivery.  </t>
  </si>
  <si>
    <t xml:space="preserve">Strong program planning including clear priorities, resources, effective program delivery and evaluation. </t>
  </si>
  <si>
    <t>No connection between programs and customer needs and data.</t>
  </si>
  <si>
    <t>Some ability to change existing programs and create new programs based on customer needs.</t>
  </si>
  <si>
    <t xml:space="preserve"> Ability to create, new and innovative programs to meet industry and consumer needs. </t>
  </si>
  <si>
    <t xml:space="preserve">Minimal knowledge and understanding of similar organizations and their programming. </t>
  </si>
  <si>
    <t xml:space="preserve">Basic knowledge of other stakeholders/competitors and their programs. </t>
  </si>
  <si>
    <t xml:space="preserve">Extensive knowledge of stakeholders/competitors and their programs. </t>
  </si>
  <si>
    <t xml:space="preserve">Limited measurement and tracking of performance and service. </t>
  </si>
  <si>
    <t xml:space="preserve">Consistent data collection, performance measurements and outcomes for decision making for service/program delivery. </t>
  </si>
  <si>
    <t>Some basic data collection, measurement and progress tracked.</t>
  </si>
  <si>
    <t>Organization does not attempt to influence policy.</t>
  </si>
  <si>
    <t>Organization understands how to influence policy and may engage in policy discussions at the local and provincial levels.</t>
  </si>
  <si>
    <t xml:space="preserve">Organization proactively and reactively influences policy at all levels; strong relationships with elected officials. Viewed as industry experts. </t>
  </si>
  <si>
    <t>Highly developed internal fund-raising skills to meet operational / programming needs.  Access to external expertise for special events.</t>
  </si>
  <si>
    <t>Some long-term plans in place; fund development strategy includes multiple activities; loosely connected to organization's long-term strategic plan and budget projections.</t>
  </si>
  <si>
    <t>Comprehensive fund development strategy; proactive and ties into strategic plan and budget projections.</t>
  </si>
  <si>
    <t>Highly diversified funding across multiple source types.</t>
  </si>
  <si>
    <t xml:space="preserve">Organization is not well connected and/or recognized; limited interest in collaborating and/or partnering within public, non-profit, and for-profit entities.  </t>
  </si>
  <si>
    <t xml:space="preserve">No communication plan, strategy or brand. </t>
  </si>
  <si>
    <t>Organization has a strategy in place, clearly defined values and consistent messages. Uses brand strategically to advance the mission and values of the organization.</t>
  </si>
  <si>
    <t xml:space="preserve">There is no plan regarding the message or the designated speaker for the organization in time of crisis. </t>
  </si>
  <si>
    <t>A designated spokesperson is identified but no other plans are in place for staff and board.</t>
  </si>
  <si>
    <t>Formal crisis management plan with a designated spokesperson.  All staff and board leaders are aware of their roles and are trained on how to respond in time of crisis.</t>
  </si>
  <si>
    <t>General lack of PR/marketing skills and expertise.  No marketing materials or outdated and unprofessional; no website.</t>
  </si>
  <si>
    <t xml:space="preserve">Some PR/marketing skills within or external. Generic materials with minimal degree of professionalism.  Website exists but not always current. </t>
  </si>
  <si>
    <t xml:space="preserve">Written human resource policies and procedures including employee handbook but little attention to reviewing and updating. </t>
  </si>
  <si>
    <t>Comprehensive, written human resource policies and procedures that are reviewed annually and provide clear guidance to employees and managers.</t>
  </si>
  <si>
    <t xml:space="preserve">No systems/process to recruit and or retain staff.  Lack of human resource expertise and high staff turn over. Lack of policies on hiring friends and relatives.  </t>
  </si>
  <si>
    <t>Board members are randomly recruited. Little or no orientation or board training provided.</t>
  </si>
  <si>
    <t>Formal  process for board member  identification, recruitment, selection, orientation, training, evaluation, performance review, and succession planning.</t>
  </si>
  <si>
    <t>Some opportunities for staff training exist; some attention to training that supports mission focus.  Individual staff development plans do not exist.</t>
  </si>
  <si>
    <t xml:space="preserve">Limited financial planning, and budgeting; limited accounting/book keeping skills and no system of internal controls.  </t>
  </si>
  <si>
    <t xml:space="preserve">Some financial plans, budget used as operational tool.  Records are clear and consistently recorded;  Staff/board have basic accounting skills with internal controls and checks and balances. </t>
  </si>
  <si>
    <t xml:space="preserve">Solid financial and budgeting plans; sound fiscal management and reporting system; maintains good credit and financial standing.  Professional CPA audit performed annually. </t>
  </si>
  <si>
    <t xml:space="preserve">Organization has no risk management plan i.e. Insurance and liability. </t>
  </si>
  <si>
    <t>Organization has identified some risk management issues but may be underinsured or lack clarity of regulations.</t>
  </si>
  <si>
    <t>LEVEL THREE:
High level
of capacity in place</t>
  </si>
  <si>
    <t>Program Delivery</t>
  </si>
  <si>
    <t>Fund Development</t>
  </si>
  <si>
    <t>Fundraising Skills</t>
  </si>
  <si>
    <t>Mission (Purpose)</t>
  </si>
  <si>
    <t>Goals</t>
  </si>
  <si>
    <t>Role of Board</t>
  </si>
  <si>
    <t>Board Influence and Reach in Industry and in Community</t>
  </si>
  <si>
    <t>Board Involvement and Support</t>
  </si>
  <si>
    <t>Sector Partnerships and Collaborations</t>
  </si>
  <si>
    <t>Financial Operations</t>
  </si>
  <si>
    <t>Risk Management</t>
  </si>
  <si>
    <t>Assessment
Categories (11)</t>
  </si>
  <si>
    <t>Assessment
Categories (3)</t>
  </si>
  <si>
    <t>Assessment
Categories (4)</t>
  </si>
  <si>
    <t xml:space="preserve">Some formal recruiting networks. Limited expertise in recruiting, screening, interviewing and hiring.  Informal orientation and retention plan. Turn-over rate not tracked. </t>
  </si>
  <si>
    <t xml:space="preserve">No clearly defined purpose or position description for the role of the volunteer.  No orientation plan. </t>
  </si>
  <si>
    <t xml:space="preserve">Respect volunteer's abilities, and time commitments with appropriate position descriptions.  Volunteer recognition program and opportunities for volunteers to provide input. Volunteer hours documented. </t>
  </si>
  <si>
    <t xml:space="preserve">Early stages of building relationships with other for-profit, non-profit, or public sector entities.  Usually responds to requests from others in the industry. </t>
  </si>
  <si>
    <t>Actively involved in PR/marketing activities; expertise within the organization; professional materials, up-to-date website and social media plan in place.</t>
  </si>
  <si>
    <t xml:space="preserve">Board is diverse with a  variety of expertise  (members from non-profit, academia, corporate etc.) and other demographic factors. </t>
  </si>
  <si>
    <t>Formal process for identifying and recruiting board members.  Not  always reflecting the needs of the board. Some attention to board orientation, training, leadership and succession planning.</t>
  </si>
  <si>
    <t xml:space="preserve">Organized, functioning, governance-focused committees that contribute to board effectiveness. Workgroups have a purpose and timelines. </t>
  </si>
  <si>
    <t>Clear systems for ensuring legal and fiscal accountability exist.  Board understands fiduciary legal and financial requirements to request and question information.</t>
  </si>
  <si>
    <t>Adequate skills to generate majority of funds to meet operational / programming needs.  Occasional access to external expertise.</t>
  </si>
  <si>
    <t>Completed by:</t>
  </si>
  <si>
    <t>CEO/ED lack  management skills and or experience.</t>
  </si>
  <si>
    <t>Communication plan and strategy in place but message to stakeholders is inconsistent; limited use of brand in promotional materials.</t>
  </si>
  <si>
    <t>Mission known and understood by some, but rarely used;  broad agreement of purpose is lacking.</t>
  </si>
  <si>
    <t xml:space="preserve">Vision exists but lacks clarity,  rarely used to direct actions or set goals. </t>
  </si>
  <si>
    <t>Common set of beliefs and values exist but do not clearly align with the purpose and vision.</t>
  </si>
  <si>
    <t>Strategic plan does not exist;  board/staff have limited strategic planning knowledge.</t>
  </si>
  <si>
    <t>Strategic plan exists but not clearly linked to mission, vision and goals, and not ready to be acted upon.</t>
  </si>
  <si>
    <t xml:space="preserve">Strategic plan exists, regularly reviewed and guides  organization decisions.  </t>
  </si>
  <si>
    <t xml:space="preserve">Lack of goals set. </t>
  </si>
  <si>
    <t xml:space="preserve">Goals are communicated but no measures or timelines in place. </t>
  </si>
  <si>
    <t xml:space="preserve">Clearly communicated goals reflecting mission and vision with specific measures for success; defined timelines; performance targets and consistently used to direct actions and set priorities. </t>
  </si>
  <si>
    <t>Organization engages in and initiates collaborative planning efforts; views such efforts as integral to its success and as a way to extend and solidify partnerships and alliances that increase impact; helps reach strategic planning goals.</t>
  </si>
  <si>
    <t>Role and functions of board and management are unclear; board does not review budgets, set performance targets or hold CEO/ED accountable; no formal procedures followed.</t>
  </si>
  <si>
    <t>Basic understanding of board functions and role; operate according to by-laws, reviews budgets, and occasionally sets organizational direction.  No performance reviews of CEO/ED’s; little monitoring of conflicts of interest, and no board self review.  CEO/ED directs board.</t>
  </si>
  <si>
    <t>Clear understanding of the functions &amp; roles of board and management.  Board fulfills fiduciary duties; has by-laws, board policies and procedures, and a nomination process.  Board holds CEO/ED accountable and regularly evaluates itself.</t>
  </si>
  <si>
    <t>The board is not diverse in terms of skills, gender and other demographic factors.</t>
  </si>
  <si>
    <t>No functioning committees and/or no clarity of committee roles.</t>
  </si>
  <si>
    <t>Board provide little direction and support to leadership; not fully informed about issues, industry trends; lack  of board engagement.</t>
  </si>
  <si>
    <t xml:space="preserve">Board provides occasional direction, support and accountability to leadership; have some knowledge and input and responses are only provided when asked. </t>
  </si>
  <si>
    <t xml:space="preserve">Board provides strong direction, support and accountability to leadership; board is engaged, and a source of communication that reflect mutual respect, shared commitment and fully participate in major decisions. </t>
  </si>
  <si>
    <t>Has difficulty building trust and rapport; micromanages projects and people; lacks experience/confidence; inconsistent in working towards the vision.</t>
  </si>
  <si>
    <t xml:space="preserve">Earns respect; show confidence in others responsibility; shares own experience and expertise, influences and builds support and promotes personal development and learning. </t>
  </si>
  <si>
    <t>CEO/ED Leadership &amp; Management Skills</t>
  </si>
  <si>
    <t>Communication Strategy</t>
  </si>
  <si>
    <t>There are six organization areas covered in this assessment:</t>
  </si>
  <si>
    <t>How to use this assessment:</t>
  </si>
  <si>
    <t>·         Mission, Vision and Strategy</t>
  </si>
  <si>
    <t>·         Governance and Leadership</t>
  </si>
  <si>
    <t>·         Program Delivery</t>
  </si>
  <si>
    <t>·         Fund Development</t>
  </si>
  <si>
    <t>·         Strategic Relationships</t>
  </si>
  <si>
    <t>·         Internal Management and Operations</t>
  </si>
  <si>
    <t>Monitoring of External Environment</t>
  </si>
  <si>
    <t>Vision: Aspire to Achieve</t>
  </si>
  <si>
    <t xml:space="preserve">This Organization Assessment will help you create a snapshot of your organization’s practices and identify strengths and find opportunities for advancement.  </t>
  </si>
  <si>
    <t>This organization assessment requires some reflection and input from executive, board members, and staff from your organization.  The data that is gathered is designed to give you a realistic picture of your organization so you can set and achieve goals based on the results.</t>
  </si>
  <si>
    <t xml:space="preserve">This Organization Assessment was modelled after the Capacity Building Assessment and Benchmarking Tool originally developed by Frank Martinelli and Shelly Schnupp for use by local association of the Great Lake Alliance of the YWCA. </t>
  </si>
  <si>
    <t xml:space="preserve">Once you have complete the assessment, send it to the representative in your organization that will compile the data.    </t>
  </si>
  <si>
    <t>Remember to save changes to the document regularly.</t>
  </si>
  <si>
    <t>You do not need to complete the summary scores.  This will be calculated automatically.</t>
  </si>
  <si>
    <t xml:space="preserve">A section for comments is included at the bottom of each worksheet page.  </t>
  </si>
  <si>
    <t>You must provide a rating for ALL assessment categories – failure to do so will impact the summary scores.</t>
  </si>
  <si>
    <t>Input your selection using the drop down menu in the fifth column (E).</t>
  </si>
  <si>
    <t xml:space="preserve">Identify the capacity level description that best describes your organization’s status or performance.  If your organization does not fully match any of the descriptions simply identify the description that is most suitable for your organization.  If your organization does not meet the full description of a level rate your organization at the lower level and note the exceptions in the comments section at the bottom of each worksheet.  </t>
  </si>
  <si>
    <t>For each assessment category there are three levels of capacity:</t>
  </si>
  <si>
    <t>This assessment is in the form of an Excel workbook containing nine separate worksheets – one for each area plus summary pages. Click on the tabs (below) to view each worksheet</t>
  </si>
  <si>
    <t>ORGANIZATION ASSESSMENT</t>
  </si>
  <si>
    <t xml:space="preserve">     Level 1 – Clear need for increased capacity</t>
  </si>
  <si>
    <t xml:space="preserve">     Level 2 – Basic level of capacity in place</t>
  </si>
  <si>
    <t xml:space="preserve">     Level 3 – High level of capacity in place</t>
  </si>
  <si>
    <t>Organization Name:</t>
  </si>
  <si>
    <t>MISSION, VISION AND STRATEGY</t>
  </si>
  <si>
    <t>GOVERNANCE AND LEADERSHIP</t>
  </si>
  <si>
    <t>PROGRAM DELIVERY</t>
  </si>
  <si>
    <t>1.</t>
  </si>
  <si>
    <t>2.</t>
  </si>
  <si>
    <t>Vision (Aspire to  Achieve)</t>
  </si>
  <si>
    <t>3.</t>
  </si>
  <si>
    <t>Shared Beliefs &amp; Values</t>
  </si>
  <si>
    <t>4.</t>
  </si>
  <si>
    <t>Strategic Thinking and Planning</t>
  </si>
  <si>
    <t>5.</t>
  </si>
  <si>
    <t>6.</t>
  </si>
  <si>
    <t>7.</t>
  </si>
  <si>
    <t>8.</t>
  </si>
  <si>
    <t>9.</t>
  </si>
  <si>
    <t>10.</t>
  </si>
  <si>
    <t>11.</t>
  </si>
  <si>
    <t>12.</t>
  </si>
  <si>
    <t>13.</t>
  </si>
  <si>
    <t>15.</t>
  </si>
  <si>
    <t>16.</t>
  </si>
  <si>
    <t>17.</t>
  </si>
  <si>
    <t>Role of the Board</t>
  </si>
  <si>
    <t>Dependence of Board on CEO/ED</t>
  </si>
  <si>
    <t>CEO/ED/ Leadership/                  Effectiveness</t>
  </si>
  <si>
    <t>CEO/ED: Leadership &amp; Management Skills</t>
  </si>
  <si>
    <t>Board Composition and Diversity</t>
  </si>
  <si>
    <t>Board Influence and Reach in  Industry and Community</t>
  </si>
  <si>
    <t>14.</t>
  </si>
  <si>
    <t>18.</t>
  </si>
  <si>
    <t>19.</t>
  </si>
  <si>
    <t>22.</t>
  </si>
  <si>
    <t>23.</t>
  </si>
  <si>
    <t>20.</t>
  </si>
  <si>
    <t>21.</t>
  </si>
  <si>
    <t>Program/ Service Relevance &amp; Integration</t>
  </si>
  <si>
    <t>Program/ Service Planning</t>
  </si>
  <si>
    <t>Customer-Focused Program / Service Development</t>
  </si>
  <si>
    <t>Program / Service Performance Measurement</t>
  </si>
  <si>
    <t>FUND DEVELOPMENT</t>
  </si>
  <si>
    <t>24.</t>
  </si>
  <si>
    <t>25.</t>
  </si>
  <si>
    <t>26.</t>
  </si>
  <si>
    <t>STRATEGIC RELATIONSHIPS</t>
  </si>
  <si>
    <t>27.</t>
  </si>
  <si>
    <t>28.</t>
  </si>
  <si>
    <t>29.</t>
  </si>
  <si>
    <t>30.</t>
  </si>
  <si>
    <t xml:space="preserve">Public Relations &amp; Marketing </t>
  </si>
  <si>
    <t>INTERNAL MANAGMENT AND OPERATIONS</t>
  </si>
  <si>
    <t>31.</t>
  </si>
  <si>
    <t>32.</t>
  </si>
  <si>
    <t>33.</t>
  </si>
  <si>
    <t>34.</t>
  </si>
  <si>
    <t>35.</t>
  </si>
  <si>
    <t>36.</t>
  </si>
  <si>
    <t xml:space="preserve">HR Policies and Procedures </t>
  </si>
  <si>
    <t xml:space="preserve">Recruitment &amp; Retention of Staff </t>
  </si>
  <si>
    <t xml:space="preserve">Staff Development </t>
  </si>
  <si>
    <t>Assessment Category Score</t>
  </si>
  <si>
    <t>No mission, or not known, understood or used.</t>
  </si>
  <si>
    <t>No vision, little or no understanding of what organization aspires to become or achieve.</t>
  </si>
  <si>
    <t>No core beliefs and values identified.</t>
  </si>
  <si>
    <t xml:space="preserve">Common set of basic beliefs and values exist and provide clear direction to support the organization's mission and vision. </t>
  </si>
  <si>
    <t>Board has some diversity in terms of skills, gender and other demographic factors. Informal plan to expand board diversity.</t>
  </si>
  <si>
    <t xml:space="preserve">No regular board meetings, poor board attendance / lack of quorum, no written agenda and no materials circulated  in advance for decision making. </t>
  </si>
  <si>
    <t>Committees used occasionally; attendance poor or lack purpose.</t>
  </si>
  <si>
    <t xml:space="preserve">Board and/or executive staff have some understanding of legal and financial responsibilities; monitoring reports used periodically;  board relies on staff to define and report status of legal and financial issues.  </t>
  </si>
  <si>
    <t>Reliance on CEO/ED but not dependence;  smooth transition to new CEO/ED could be expected; fund-raising and operations likely to continue without major problems; senior management team or members could fill in during transition time; leadership succession plan in place.</t>
  </si>
  <si>
    <t xml:space="preserve">Limited expertise in fund-raising skills (example: proposal writing, special events, marketing campaigns, etc.) </t>
  </si>
  <si>
    <t>No long-term fund development planning; focuses on one type of activity (example: grants). Fundraising is reactive.</t>
  </si>
  <si>
    <t>Organization highly dependent on one or a few funders (example: government).</t>
  </si>
  <si>
    <t xml:space="preserve">Organization accesses various sources of funding (example: government &amp; industry) from a limited number of funders. </t>
  </si>
  <si>
    <t>Recognized leader who builds, leverages and maintains relationships/partnerships with a variety of entities (local to national).</t>
  </si>
  <si>
    <t xml:space="preserve">Highly developed human resource plan including employee handbook, employment screening, reference checking, retention plan, compensation plan and annual performance appraisals etc.  </t>
  </si>
  <si>
    <t xml:space="preserve">Organization has an internal training program and individual learning plans. Staff encouraged to seek professional development. </t>
  </si>
  <si>
    <t xml:space="preserve">No human resource policies or procedures for staff or volunteers; little guidance to managers, or employees. </t>
  </si>
  <si>
    <t xml:space="preserve">No identifiable, consistent training program.  </t>
  </si>
  <si>
    <t>Volunteers somewhat understand their role but are provided little support.  An outdated written volunteer handbook.</t>
  </si>
  <si>
    <t>Access external expertise regarding all risk management issues (legal, human resources, operations, safety, insurance etc.) Risk management policies and procedures.</t>
  </si>
  <si>
    <t>Click in this cell
to view a drop down 
menu to answer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</si>
</sst>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Narrow"/>
    </font>
    <font>
      <sz val="10"/>
      <name val="Arial Narrow"/>
      <family val="2"/>
    </font>
    <font>
      <sz val="11"/>
      <name val="Arial Narrow"/>
      <family val="2"/>
    </font>
    <font>
      <b/>
      <sz val="10"/>
      <name val="Arial Narrow"/>
      <family val="2"/>
    </font>
    <font>
      <sz val="13"/>
      <name val="Arial Black"/>
      <family val="2"/>
    </font>
    <font>
      <sz val="12"/>
      <name val="Arial Black"/>
      <family val="2"/>
    </font>
    <font>
      <b/>
      <sz val="11"/>
      <name val="Arial Narrow"/>
      <family val="2"/>
    </font>
    <font>
      <i/>
      <sz val="11"/>
      <name val="Arial Narrow"/>
      <family val="2"/>
    </font>
    <font>
      <i/>
      <sz val="10"/>
      <name val="Arial Narrow"/>
      <family val="2"/>
    </font>
    <font>
      <sz val="16"/>
      <name val="Arial Black"/>
      <family val="2"/>
    </font>
    <font>
      <sz val="11"/>
      <name val="Arial Black"/>
      <family val="2"/>
    </font>
    <font>
      <b/>
      <i/>
      <sz val="11"/>
      <name val="Arial Narrow"/>
      <family val="2"/>
    </font>
    <font>
      <sz val="12"/>
      <name val="Arial Narrow"/>
      <family val="2"/>
    </font>
    <font>
      <b/>
      <sz val="9"/>
      <name val="Arial Narrow"/>
      <family val="2"/>
    </font>
    <font>
      <b/>
      <sz val="11"/>
      <name val="Arial"/>
      <family val="2"/>
    </font>
    <font>
      <sz val="11"/>
      <name val="Arial"/>
      <family val="2"/>
    </font>
    <font>
      <sz val="10"/>
      <color theme="0"/>
      <name val="Arial Narrow"/>
      <family val="2"/>
    </font>
  </fonts>
  <fills count="7">
    <fill>
      <patternFill patternType="none"/>
    </fill>
    <fill>
      <patternFill patternType="gray125"/>
    </fill>
    <fill>
      <patternFill patternType="solid">
        <fgColor theme="7"/>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133">
    <xf numFmtId="0" fontId="0" fillId="0" borderId="0" xfId="0"/>
    <xf numFmtId="0" fontId="1" fillId="0" borderId="0" xfId="0" applyNumberFormat="1" applyFont="1" applyBorder="1" applyAlignment="1">
      <alignment horizontal="left" vertical="top" wrapText="1"/>
    </xf>
    <xf numFmtId="0" fontId="2" fillId="0" borderId="0" xfId="0" applyNumberFormat="1" applyFont="1" applyBorder="1" applyAlignment="1">
      <alignment horizontal="center" vertical="top" wrapText="1"/>
    </xf>
    <xf numFmtId="0" fontId="1" fillId="0" borderId="1" xfId="0" applyNumberFormat="1" applyFont="1" applyBorder="1" applyAlignment="1">
      <alignment horizontal="left" vertical="top" wrapText="1"/>
    </xf>
    <xf numFmtId="0" fontId="1" fillId="0" borderId="2" xfId="0" applyNumberFormat="1"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wrapText="1"/>
    </xf>
    <xf numFmtId="0" fontId="1" fillId="0" borderId="0" xfId="0" applyNumberFormat="1" applyFont="1" applyBorder="1" applyAlignment="1" applyProtection="1">
      <alignment horizontal="left" vertical="center" wrapText="1"/>
    </xf>
    <xf numFmtId="0" fontId="1" fillId="0" borderId="1"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2" fontId="1" fillId="0" borderId="0" xfId="0" applyNumberFormat="1" applyFont="1" applyBorder="1" applyAlignment="1">
      <alignment horizontal="center" vertical="center" wrapText="1"/>
    </xf>
    <xf numFmtId="0" fontId="1" fillId="0" borderId="2" xfId="0" applyNumberFormat="1" applyFont="1" applyBorder="1" applyAlignment="1" applyProtection="1">
      <alignment horizontal="center" vertical="top" wrapText="1"/>
      <protection locked="0"/>
    </xf>
    <xf numFmtId="0" fontId="2" fillId="0" borderId="0" xfId="1" applyFont="1" applyAlignment="1">
      <alignment horizontal="left" vertical="top" wrapText="1"/>
    </xf>
    <xf numFmtId="0" fontId="2" fillId="0" borderId="0" xfId="1" applyFont="1" applyAlignment="1">
      <alignment horizontal="center" vertical="top" wrapText="1"/>
    </xf>
    <xf numFmtId="0" fontId="1" fillId="0" borderId="2" xfId="0" applyNumberFormat="1" applyFont="1" applyFill="1" applyBorder="1" applyAlignment="1">
      <alignment horizontal="left" vertical="top" wrapText="1"/>
    </xf>
    <xf numFmtId="0" fontId="8" fillId="0" borderId="0" xfId="1" applyFont="1" applyAlignment="1">
      <alignment horizontal="center" vertical="top" wrapText="1"/>
    </xf>
    <xf numFmtId="0" fontId="2" fillId="0" borderId="15" xfId="1" applyNumberFormat="1" applyFont="1" applyBorder="1" applyAlignment="1">
      <alignment vertical="top" wrapText="1"/>
    </xf>
    <xf numFmtId="0" fontId="2" fillId="0" borderId="15" xfId="1" applyNumberFormat="1" applyFont="1" applyBorder="1" applyAlignment="1" applyProtection="1">
      <alignment vertical="top" wrapText="1"/>
    </xf>
    <xf numFmtId="0" fontId="2" fillId="0" borderId="15" xfId="1" applyFont="1" applyBorder="1" applyAlignment="1">
      <alignment horizontal="left" vertical="top" wrapText="1"/>
    </xf>
    <xf numFmtId="0" fontId="2" fillId="0" borderId="15" xfId="1" applyNumberFormat="1" applyFont="1" applyBorder="1" applyAlignment="1">
      <alignment horizontal="left" vertical="top" wrapText="1"/>
    </xf>
    <xf numFmtId="0" fontId="2" fillId="0" borderId="17" xfId="1" applyFont="1" applyBorder="1" applyAlignment="1">
      <alignment horizontal="left" vertical="top" wrapText="1"/>
    </xf>
    <xf numFmtId="0" fontId="7" fillId="0" borderId="0" xfId="0" applyNumberFormat="1" applyFont="1" applyBorder="1" applyAlignment="1">
      <alignment horizontal="left" vertical="top" wrapText="1"/>
    </xf>
    <xf numFmtId="0" fontId="1" fillId="0" borderId="0" xfId="0" applyNumberFormat="1" applyFont="1" applyBorder="1" applyAlignment="1">
      <alignment horizontal="center" vertical="top" wrapText="1"/>
    </xf>
    <xf numFmtId="0" fontId="6" fillId="0" borderId="7" xfId="0" applyNumberFormat="1" applyFont="1" applyBorder="1" applyAlignment="1">
      <alignment vertical="top" wrapText="1"/>
    </xf>
    <xf numFmtId="0" fontId="6" fillId="4" borderId="1" xfId="0" applyNumberFormat="1" applyFont="1" applyFill="1" applyBorder="1" applyAlignment="1">
      <alignment horizontal="center" vertical="center" wrapText="1"/>
    </xf>
    <xf numFmtId="0" fontId="6" fillId="5"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top" wrapText="1"/>
    </xf>
    <xf numFmtId="0" fontId="1" fillId="0" borderId="2" xfId="0" applyNumberFormat="1"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horizontal="center" vertical="top" wrapText="1"/>
      <protection locked="0"/>
    </xf>
    <xf numFmtId="0" fontId="6" fillId="6"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 fillId="0" borderId="0" xfId="0" applyFont="1"/>
    <xf numFmtId="0" fontId="7" fillId="0" borderId="0" xfId="0" applyFont="1" applyAlignment="1">
      <alignment horizontal="left" vertical="top" wrapText="1"/>
    </xf>
    <xf numFmtId="0" fontId="1" fillId="0" borderId="0" xfId="0" applyFont="1" applyAlignment="1">
      <alignment horizontal="center" vertical="top"/>
    </xf>
    <xf numFmtId="0" fontId="6" fillId="4" borderId="8" xfId="0" applyNumberFormat="1" applyFont="1" applyFill="1" applyBorder="1" applyAlignment="1">
      <alignment horizontal="center" vertical="center" wrapText="1"/>
    </xf>
    <xf numFmtId="0" fontId="1" fillId="0" borderId="5" xfId="0" applyNumberFormat="1" applyFont="1" applyBorder="1" applyAlignment="1">
      <alignment horizontal="left" vertical="top" wrapText="1"/>
    </xf>
    <xf numFmtId="0" fontId="11" fillId="0" borderId="8" xfId="0" applyNumberFormat="1" applyFont="1" applyBorder="1" applyAlignment="1" applyProtection="1">
      <alignment horizontal="left" vertical="top" wrapText="1"/>
    </xf>
    <xf numFmtId="0" fontId="11" fillId="3" borderId="5" xfId="0" applyNumberFormat="1" applyFont="1" applyFill="1" applyBorder="1" applyAlignment="1">
      <alignment horizontal="left" vertical="top" wrapText="1"/>
    </xf>
    <xf numFmtId="0" fontId="11" fillId="0" borderId="8" xfId="0" applyNumberFormat="1" applyFont="1" applyBorder="1" applyAlignment="1">
      <alignment horizontal="left" vertical="top" wrapText="1"/>
    </xf>
    <xf numFmtId="0" fontId="11" fillId="3" borderId="8" xfId="0" applyNumberFormat="1" applyFont="1" applyFill="1" applyBorder="1" applyAlignment="1">
      <alignment horizontal="left" vertical="top" wrapText="1"/>
    </xf>
    <xf numFmtId="0" fontId="1" fillId="0" borderId="8" xfId="0" applyNumberFormat="1" applyFont="1" applyBorder="1" applyAlignment="1">
      <alignment horizontal="left" vertical="top" wrapText="1"/>
    </xf>
    <xf numFmtId="49" fontId="11" fillId="0" borderId="20" xfId="0" applyNumberFormat="1" applyFont="1" applyBorder="1" applyAlignment="1" applyProtection="1">
      <alignment horizontal="left" vertical="top" wrapText="1"/>
    </xf>
    <xf numFmtId="0" fontId="11" fillId="0" borderId="5" xfId="0" applyNumberFormat="1" applyFont="1" applyBorder="1" applyAlignment="1">
      <alignment horizontal="left" vertical="top" wrapText="1"/>
    </xf>
    <xf numFmtId="0" fontId="1" fillId="3" borderId="8" xfId="0" applyNumberFormat="1" applyFont="1" applyFill="1" applyBorder="1" applyAlignment="1">
      <alignment horizontal="left" vertical="top" wrapText="1"/>
    </xf>
    <xf numFmtId="0" fontId="11" fillId="0" borderId="21" xfId="0" applyNumberFormat="1" applyFont="1" applyBorder="1" applyAlignment="1">
      <alignment horizontal="left" vertical="top" wrapText="1"/>
    </xf>
    <xf numFmtId="0" fontId="11" fillId="3" borderId="20" xfId="0" applyNumberFormat="1" applyFont="1" applyFill="1" applyBorder="1" applyAlignment="1">
      <alignment horizontal="left" vertical="top" wrapText="1"/>
    </xf>
    <xf numFmtId="0" fontId="11" fillId="0" borderId="20" xfId="0" applyNumberFormat="1" applyFont="1" applyBorder="1" applyAlignment="1">
      <alignment horizontal="left" vertical="top" wrapText="1"/>
    </xf>
    <xf numFmtId="0" fontId="1" fillId="0" borderId="4" xfId="0" applyNumberFormat="1" applyFont="1" applyBorder="1" applyAlignment="1">
      <alignment horizontal="left" vertical="top" wrapText="1"/>
    </xf>
    <xf numFmtId="0" fontId="6" fillId="0" borderId="8" xfId="0" applyNumberFormat="1" applyFont="1" applyBorder="1" applyAlignment="1">
      <alignment vertical="top" wrapText="1"/>
    </xf>
    <xf numFmtId="0" fontId="11" fillId="0" borderId="8" xfId="0" applyNumberFormat="1" applyFont="1" applyFill="1" applyBorder="1" applyAlignment="1">
      <alignment horizontal="left" vertical="top" wrapText="1"/>
    </xf>
    <xf numFmtId="49" fontId="11" fillId="0" borderId="19" xfId="0" applyNumberFormat="1" applyFont="1" applyBorder="1" applyAlignment="1">
      <alignment horizontal="left" vertical="top" wrapText="1"/>
    </xf>
    <xf numFmtId="49" fontId="11" fillId="3" borderId="4" xfId="0" applyNumberFormat="1" applyFont="1" applyFill="1" applyBorder="1" applyAlignment="1">
      <alignment horizontal="left" vertical="top" wrapText="1"/>
    </xf>
    <xf numFmtId="49" fontId="11" fillId="0" borderId="24" xfId="0" applyNumberFormat="1" applyFont="1" applyBorder="1" applyAlignment="1">
      <alignment horizontal="left" vertical="top" wrapText="1"/>
    </xf>
    <xf numFmtId="49" fontId="11" fillId="3" borderId="19" xfId="0" applyNumberFormat="1" applyFont="1" applyFill="1" applyBorder="1" applyAlignment="1">
      <alignment horizontal="left" vertical="top" wrapText="1"/>
    </xf>
    <xf numFmtId="49" fontId="11" fillId="0" borderId="0" xfId="0" applyNumberFormat="1" applyFont="1"/>
    <xf numFmtId="49" fontId="11" fillId="0" borderId="4" xfId="0" applyNumberFormat="1" applyFont="1" applyBorder="1" applyAlignment="1">
      <alignment horizontal="left" vertical="top" wrapText="1"/>
    </xf>
    <xf numFmtId="49" fontId="11" fillId="0" borderId="6" xfId="0" applyNumberFormat="1" applyFont="1" applyBorder="1" applyAlignment="1">
      <alignment horizontal="left" vertical="top" wrapText="1"/>
    </xf>
    <xf numFmtId="49" fontId="11" fillId="3" borderId="6" xfId="0" applyNumberFormat="1" applyFont="1" applyFill="1" applyBorder="1" applyAlignment="1">
      <alignment horizontal="left" vertical="top" wrapText="1"/>
    </xf>
    <xf numFmtId="0" fontId="11" fillId="0" borderId="20" xfId="0" applyNumberFormat="1" applyFont="1" applyFill="1" applyBorder="1" applyAlignment="1">
      <alignment horizontal="left" vertical="top" wrapText="1"/>
    </xf>
    <xf numFmtId="49" fontId="11" fillId="0" borderId="0" xfId="0" applyNumberFormat="1" applyFont="1" applyBorder="1"/>
    <xf numFmtId="49" fontId="11" fillId="0" borderId="4" xfId="0" applyNumberFormat="1" applyFont="1" applyBorder="1"/>
    <xf numFmtId="0" fontId="1" fillId="3" borderId="2" xfId="0" applyNumberFormat="1" applyFont="1" applyFill="1" applyBorder="1" applyAlignment="1">
      <alignment horizontal="left" vertical="top" wrapText="1"/>
    </xf>
    <xf numFmtId="49" fontId="2" fillId="0" borderId="14" xfId="1" applyNumberFormat="1" applyFont="1" applyBorder="1" applyAlignment="1">
      <alignment horizontal="left" vertical="top" wrapText="1"/>
    </xf>
    <xf numFmtId="49" fontId="2" fillId="0" borderId="16" xfId="1" applyNumberFormat="1" applyFont="1" applyBorder="1" applyAlignment="1">
      <alignment horizontal="left" vertical="top" wrapText="1"/>
    </xf>
    <xf numFmtId="49" fontId="2" fillId="0" borderId="0" xfId="1" applyNumberFormat="1" applyFont="1" applyAlignment="1">
      <alignment horizontal="left" vertical="top" wrapText="1"/>
    </xf>
    <xf numFmtId="2" fontId="1" fillId="0" borderId="0" xfId="0" applyNumberFormat="1" applyFont="1" applyBorder="1" applyAlignment="1" applyProtection="1">
      <alignment horizontal="center" vertical="center" wrapText="1"/>
    </xf>
    <xf numFmtId="0" fontId="13" fillId="0" borderId="26" xfId="0" applyFont="1" applyBorder="1" applyAlignment="1">
      <alignment horizontal="center" wrapText="1"/>
    </xf>
    <xf numFmtId="0" fontId="10" fillId="4" borderId="7" xfId="0" applyNumberFormat="1" applyFont="1" applyFill="1" applyBorder="1" applyAlignment="1" applyProtection="1">
      <alignment vertical="center" wrapText="1"/>
    </xf>
    <xf numFmtId="0" fontId="10" fillId="4" borderId="8" xfId="0" applyNumberFormat="1" applyFont="1" applyFill="1" applyBorder="1" applyAlignment="1" applyProtection="1">
      <alignment vertical="center" wrapText="1"/>
    </xf>
    <xf numFmtId="0" fontId="2" fillId="0" borderId="0" xfId="0" applyFont="1" applyBorder="1" applyAlignment="1">
      <alignment horizontal="center" vertical="center" wrapText="1"/>
    </xf>
    <xf numFmtId="0" fontId="2" fillId="0" borderId="0" xfId="0" applyNumberFormat="1" applyFont="1" applyBorder="1" applyAlignment="1" applyProtection="1">
      <alignment horizontal="left" vertical="center" wrapText="1"/>
    </xf>
    <xf numFmtId="0" fontId="2" fillId="0" borderId="16" xfId="0" applyFont="1" applyBorder="1" applyAlignment="1">
      <alignment horizontal="center" vertical="center" wrapText="1"/>
    </xf>
    <xf numFmtId="0" fontId="2" fillId="0" borderId="17" xfId="0" applyNumberFormat="1" applyFont="1" applyBorder="1" applyAlignment="1" applyProtection="1">
      <alignment vertical="center" wrapText="1"/>
    </xf>
    <xf numFmtId="1" fontId="14" fillId="0" borderId="11" xfId="0" applyNumberFormat="1" applyFont="1" applyBorder="1" applyAlignment="1">
      <alignment horizontal="center" vertical="center" wrapText="1"/>
    </xf>
    <xf numFmtId="0" fontId="2" fillId="0" borderId="0" xfId="0" applyFont="1" applyBorder="1" applyAlignment="1">
      <alignment horizontal="center" vertical="center" textRotation="135" wrapText="1"/>
    </xf>
    <xf numFmtId="0" fontId="2" fillId="0" borderId="22" xfId="0" applyFont="1" applyBorder="1" applyAlignment="1">
      <alignment horizontal="center" vertical="center" wrapText="1"/>
    </xf>
    <xf numFmtId="0" fontId="2" fillId="0" borderId="23" xfId="0" applyNumberFormat="1" applyFont="1" applyBorder="1" applyAlignment="1">
      <alignment vertical="center" wrapText="1"/>
    </xf>
    <xf numFmtId="1" fontId="14" fillId="0" borderId="3" xfId="0" applyNumberFormat="1" applyFont="1" applyBorder="1" applyAlignment="1">
      <alignment horizontal="center" vertical="center" wrapText="1"/>
    </xf>
    <xf numFmtId="0" fontId="2" fillId="0" borderId="13" xfId="0" applyNumberFormat="1" applyFont="1" applyBorder="1" applyAlignment="1">
      <alignment vertical="center" wrapText="1"/>
    </xf>
    <xf numFmtId="0" fontId="2" fillId="0" borderId="12" xfId="0" applyFont="1" applyBorder="1" applyAlignment="1">
      <alignment horizontal="center" vertical="center" wrapText="1"/>
    </xf>
    <xf numFmtId="1" fontId="14" fillId="0" borderId="26" xfId="0" applyNumberFormat="1" applyFont="1" applyBorder="1" applyAlignment="1">
      <alignment horizontal="center" vertical="center" wrapText="1"/>
    </xf>
    <xf numFmtId="0" fontId="2" fillId="0" borderId="17" xfId="0" applyNumberFormat="1" applyFont="1" applyBorder="1" applyAlignment="1">
      <alignment vertical="center" wrapText="1"/>
    </xf>
    <xf numFmtId="0" fontId="2" fillId="0" borderId="17" xfId="0" applyNumberFormat="1" applyFont="1" applyBorder="1" applyAlignment="1" applyProtection="1">
      <alignment horizontal="left" vertical="center" wrapText="1"/>
    </xf>
    <xf numFmtId="0" fontId="2" fillId="0" borderId="14" xfId="0" applyFont="1" applyBorder="1" applyAlignment="1">
      <alignment horizontal="center" vertical="center" wrapText="1"/>
    </xf>
    <xf numFmtId="0" fontId="16" fillId="0" borderId="0" xfId="0" applyNumberFormat="1" applyFont="1" applyBorder="1" applyAlignment="1" applyProtection="1">
      <alignment horizontal="left" vertical="center" wrapText="1"/>
    </xf>
    <xf numFmtId="2" fontId="16" fillId="0" borderId="0" xfId="0" applyNumberFormat="1" applyFont="1" applyBorder="1" applyAlignment="1" applyProtection="1">
      <alignment horizontal="center" vertical="center" wrapText="1"/>
    </xf>
    <xf numFmtId="0" fontId="11" fillId="3" borderId="8" xfId="0" applyNumberFormat="1" applyFont="1" applyFill="1" applyBorder="1" applyAlignment="1" applyProtection="1">
      <alignment horizontal="left" vertical="top" wrapText="1"/>
    </xf>
    <xf numFmtId="0" fontId="9" fillId="2" borderId="25" xfId="1" applyFont="1" applyFill="1" applyBorder="1" applyAlignment="1">
      <alignment horizontal="center" vertical="center" wrapText="1"/>
    </xf>
    <xf numFmtId="0" fontId="2" fillId="0" borderId="14" xfId="1" applyNumberFormat="1" applyFont="1" applyBorder="1" applyAlignment="1" applyProtection="1">
      <alignment horizontal="left" vertical="top" wrapText="1"/>
    </xf>
    <xf numFmtId="0" fontId="2" fillId="0" borderId="15" xfId="1" applyNumberFormat="1" applyFont="1" applyBorder="1" applyAlignment="1" applyProtection="1">
      <alignment horizontal="left" vertical="top" wrapText="1"/>
    </xf>
    <xf numFmtId="0" fontId="2" fillId="0" borderId="12" xfId="1" applyNumberFormat="1" applyFont="1" applyBorder="1" applyAlignment="1">
      <alignment horizontal="left" vertical="top" wrapText="1"/>
    </xf>
    <xf numFmtId="0" fontId="2" fillId="0" borderId="13" xfId="1" applyNumberFormat="1" applyFont="1" applyBorder="1" applyAlignment="1">
      <alignment horizontal="left" vertical="top" wrapText="1"/>
    </xf>
    <xf numFmtId="0" fontId="6" fillId="0" borderId="14" xfId="1" applyNumberFormat="1" applyFont="1" applyBorder="1" applyAlignment="1">
      <alignment horizontal="left" vertical="top" wrapText="1"/>
    </xf>
    <xf numFmtId="0" fontId="6" fillId="0" borderId="15" xfId="1" applyNumberFormat="1" applyFont="1" applyBorder="1" applyAlignment="1">
      <alignment horizontal="left" vertical="top" wrapText="1"/>
    </xf>
    <xf numFmtId="0" fontId="5" fillId="0" borderId="18" xfId="1" applyFont="1" applyBorder="1" applyAlignment="1">
      <alignment horizontal="center" wrapText="1"/>
    </xf>
    <xf numFmtId="0" fontId="10" fillId="0" borderId="3" xfId="1" applyFont="1" applyBorder="1" applyAlignment="1">
      <alignment horizontal="left" vertical="top" wrapText="1"/>
    </xf>
    <xf numFmtId="0" fontId="10" fillId="0" borderId="3" xfId="1" applyFont="1" applyBorder="1" applyAlignment="1">
      <alignment horizontal="left" vertical="center" wrapText="1"/>
    </xf>
    <xf numFmtId="0" fontId="5" fillId="0" borderId="0" xfId="0" applyNumberFormat="1" applyFont="1" applyBorder="1" applyAlignment="1">
      <alignment horizontal="center" vertical="center" wrapText="1"/>
    </xf>
    <xf numFmtId="0" fontId="12" fillId="0" borderId="9" xfId="0" applyFont="1" applyBorder="1"/>
    <xf numFmtId="0" fontId="1" fillId="0" borderId="7" xfId="0" applyNumberFormat="1" applyFont="1" applyBorder="1" applyAlignment="1" applyProtection="1">
      <alignment vertical="top" wrapText="1"/>
      <protection locked="0"/>
    </xf>
    <xf numFmtId="0" fontId="0" fillId="0" borderId="7" xfId="0" applyBorder="1"/>
    <xf numFmtId="0" fontId="0" fillId="0" borderId="8" xfId="0" applyBorder="1"/>
    <xf numFmtId="0" fontId="6" fillId="3" borderId="19" xfId="0" applyNumberFormat="1" applyFont="1" applyFill="1" applyBorder="1" applyAlignment="1">
      <alignment horizontal="center" vertical="center" wrapText="1"/>
    </xf>
    <xf numFmtId="0" fontId="6" fillId="3" borderId="20" xfId="0" applyNumberFormat="1" applyFont="1" applyFill="1" applyBorder="1" applyAlignment="1">
      <alignment horizontal="center" vertical="center" wrapText="1"/>
    </xf>
    <xf numFmtId="0" fontId="12" fillId="0" borderId="24" xfId="0" applyNumberFormat="1" applyFont="1" applyBorder="1" applyAlignment="1">
      <alignment horizontal="center" vertical="top" wrapText="1"/>
    </xf>
    <xf numFmtId="0" fontId="12" fillId="0" borderId="0" xfId="0" applyNumberFormat="1" applyFont="1" applyBorder="1" applyAlignment="1">
      <alignment horizontal="center" vertical="top" wrapText="1"/>
    </xf>
    <xf numFmtId="0" fontId="10" fillId="0" borderId="21"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 fillId="0" borderId="8" xfId="0" applyNumberFormat="1" applyFont="1" applyBorder="1" applyAlignment="1" applyProtection="1">
      <alignment vertical="top" wrapText="1"/>
      <protection locked="0"/>
    </xf>
    <xf numFmtId="0" fontId="6" fillId="3" borderId="4" xfId="0" applyNumberFormat="1" applyFont="1" applyFill="1" applyBorder="1" applyAlignment="1">
      <alignment horizontal="center" vertical="center" wrapText="1"/>
    </xf>
    <xf numFmtId="0" fontId="6" fillId="3" borderId="8"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9" xfId="0" applyNumberFormat="1" applyFont="1" applyBorder="1" applyAlignment="1">
      <alignment horizontal="center" vertical="center" wrapText="1"/>
    </xf>
    <xf numFmtId="0" fontId="6" fillId="0" borderId="4" xfId="0" applyNumberFormat="1" applyFont="1" applyBorder="1" applyAlignment="1">
      <alignment horizontal="left" vertical="top" wrapText="1"/>
    </xf>
    <xf numFmtId="0" fontId="6" fillId="0" borderId="8" xfId="0" applyNumberFormat="1" applyFont="1" applyBorder="1" applyAlignment="1">
      <alignment horizontal="left" vertical="top" wrapText="1"/>
    </xf>
    <xf numFmtId="0" fontId="10" fillId="0" borderId="5" xfId="0" applyNumberFormat="1" applyFont="1" applyBorder="1" applyAlignment="1">
      <alignment horizontal="center" vertical="center" wrapText="1"/>
    </xf>
    <xf numFmtId="2" fontId="15" fillId="0" borderId="30" xfId="0" applyNumberFormat="1" applyFont="1" applyBorder="1" applyAlignment="1">
      <alignment horizontal="center" vertical="center" wrapText="1"/>
    </xf>
    <xf numFmtId="2" fontId="15" fillId="0" borderId="27"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5" xfId="0" applyFont="1" applyBorder="1" applyAlignment="1">
      <alignment horizontal="center" vertical="center" wrapText="1"/>
    </xf>
    <xf numFmtId="0" fontId="6" fillId="4" borderId="4" xfId="0" applyNumberFormat="1" applyFont="1" applyFill="1" applyBorder="1" applyAlignment="1" applyProtection="1">
      <alignment horizontal="left" vertical="center" wrapText="1"/>
    </xf>
    <xf numFmtId="0" fontId="6" fillId="4" borderId="7" xfId="0" applyNumberFormat="1" applyFont="1" applyFill="1" applyBorder="1" applyAlignment="1" applyProtection="1">
      <alignment horizontal="left" vertical="center" wrapText="1"/>
    </xf>
    <xf numFmtId="0" fontId="4" fillId="2" borderId="0" xfId="0" applyNumberFormat="1" applyFont="1" applyFill="1" applyBorder="1" applyAlignment="1">
      <alignment horizontal="center" vertical="center" wrapText="1"/>
    </xf>
    <xf numFmtId="0" fontId="6" fillId="4" borderId="8" xfId="0" applyNumberFormat="1" applyFont="1" applyFill="1" applyBorder="1" applyAlignment="1" applyProtection="1">
      <alignment horizontal="left" vertical="center" wrapText="1"/>
    </xf>
    <xf numFmtId="2" fontId="15" fillId="0" borderId="11" xfId="0" applyNumberFormat="1" applyFont="1" applyBorder="1" applyAlignment="1">
      <alignment horizontal="center" vertical="center" wrapText="1"/>
    </xf>
    <xf numFmtId="2" fontId="15" fillId="0" borderId="28" xfId="0" applyNumberFormat="1" applyFont="1" applyBorder="1" applyAlignment="1">
      <alignment horizontal="center" vertical="center" wrapText="1"/>
    </xf>
    <xf numFmtId="2" fontId="15" fillId="0" borderId="3" xfId="0" applyNumberFormat="1" applyFont="1" applyBorder="1" applyAlignment="1">
      <alignment horizontal="center" vertical="center" wrapText="1"/>
    </xf>
    <xf numFmtId="2" fontId="15" fillId="0" borderId="29" xfId="0" applyNumberFormat="1" applyFont="1" applyBorder="1" applyAlignment="1">
      <alignment horizontal="center" vertical="center" wrapText="1"/>
    </xf>
    <xf numFmtId="2" fontId="15" fillId="0" borderId="26" xfId="0" applyNumberFormat="1" applyFont="1" applyBorder="1" applyAlignment="1">
      <alignment horizontal="center" vertical="center" wrapText="1"/>
    </xf>
  </cellXfs>
  <cellStyles count="2">
    <cellStyle name="Normal" xfId="0" builtinId="0"/>
    <cellStyle name="Normal 2" xfId="1"/>
  </cellStyles>
  <dxfs count="8">
    <dxf>
      <font>
        <b/>
        <i val="0"/>
        <condense val="0"/>
        <extend val="0"/>
        <color indexed="53"/>
      </font>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s>
  <tableStyles count="0" defaultTableStyle="TableStyleMedium9" defaultPivotStyle="PivotStyleLight16"/>
  <colors>
    <mruColors>
      <color rgb="FF663300"/>
      <color rgb="FFCC3300"/>
      <color rgb="FFA5002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333399"/>
                </a:solidFill>
                <a:latin typeface="Arial Black"/>
                <a:ea typeface="Arial Black"/>
                <a:cs typeface="Arial Black"/>
              </a:defRPr>
            </a:pPr>
            <a:r>
              <a:rPr lang="en-CA" sz="1200">
                <a:solidFill>
                  <a:sysClr val="windowText" lastClr="000000"/>
                </a:solidFill>
              </a:rPr>
              <a:t> Organization Assessment</a:t>
            </a:r>
          </a:p>
        </c:rich>
      </c:tx>
      <c:layout>
        <c:manualLayout>
          <c:xMode val="edge"/>
          <c:yMode val="edge"/>
          <c:x val="0.31858096241657902"/>
          <c:y val="2.0289855072463798E-2"/>
        </c:manualLayout>
      </c:layout>
      <c:overlay val="0"/>
      <c:spPr>
        <a:noFill/>
        <a:ln w="25400">
          <a:noFill/>
        </a:ln>
      </c:spPr>
    </c:title>
    <c:autoTitleDeleted val="0"/>
    <c:plotArea>
      <c:layout>
        <c:manualLayout>
          <c:layoutTarget val="inner"/>
          <c:xMode val="edge"/>
          <c:yMode val="edge"/>
          <c:x val="0.20442571127502634"/>
          <c:y val="8.6956521739130543E-2"/>
          <c:w val="0.72918861959958592"/>
          <c:h val="0.8456521739130437"/>
        </c:manualLayout>
      </c:layout>
      <c:barChart>
        <c:barDir val="bar"/>
        <c:grouping val="clustered"/>
        <c:varyColors val="0"/>
        <c:ser>
          <c:idx val="0"/>
          <c:order val="0"/>
          <c:spPr>
            <a:solidFill>
              <a:srgbClr val="000080"/>
            </a:solidFill>
            <a:ln w="12700">
              <a:solidFill>
                <a:srgbClr val="000000"/>
              </a:solidFill>
              <a:prstDash val="solid"/>
            </a:ln>
          </c:spPr>
          <c:invertIfNegative val="0"/>
          <c:cat>
            <c:strRef>
              <c:f>SUMMARY!$B$47:$B$52</c:f>
              <c:strCache>
                <c:ptCount val="6"/>
                <c:pt idx="0">
                  <c:v>Internal Management and Operations</c:v>
                </c:pt>
                <c:pt idx="1">
                  <c:v>Strategic Relationships</c:v>
                </c:pt>
                <c:pt idx="2">
                  <c:v>Fund Development</c:v>
                </c:pt>
                <c:pt idx="3">
                  <c:v>Program Delivery and Impact</c:v>
                </c:pt>
                <c:pt idx="4">
                  <c:v>Governance and Leadership</c:v>
                </c:pt>
                <c:pt idx="5">
                  <c:v>Mission, Vision and Strategy </c:v>
                </c:pt>
              </c:strCache>
            </c:strRef>
          </c:cat>
          <c:val>
            <c:numRef>
              <c:f>SUMMARY!$C$47:$C$52</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0D-4D79-A8FB-B33026AABA1C}"/>
            </c:ext>
          </c:extLst>
        </c:ser>
        <c:dLbls>
          <c:showLegendKey val="0"/>
          <c:showVal val="0"/>
          <c:showCatName val="0"/>
          <c:showSerName val="0"/>
          <c:showPercent val="0"/>
          <c:showBubbleSize val="0"/>
        </c:dLbls>
        <c:gapWidth val="150"/>
        <c:axId val="37232640"/>
        <c:axId val="37234176"/>
      </c:barChart>
      <c:catAx>
        <c:axId val="37232640"/>
        <c:scaling>
          <c:orientation val="minMax"/>
        </c:scaling>
        <c:delete val="0"/>
        <c:axPos val="l"/>
        <c:numFmt formatCode="General" sourceLinked="1"/>
        <c:majorTickMark val="out"/>
        <c:minorTickMark val="none"/>
        <c:tickLblPos val="low"/>
        <c:txPr>
          <a:bodyPr rot="0" vert="horz"/>
          <a:lstStyle/>
          <a:p>
            <a:pPr>
              <a:defRPr sz="1100"/>
            </a:pPr>
            <a:endParaRPr lang="en-US"/>
          </a:p>
        </c:txPr>
        <c:crossAx val="37234176"/>
        <c:crosses val="autoZero"/>
        <c:auto val="1"/>
        <c:lblAlgn val="ctr"/>
        <c:lblOffset val="100"/>
        <c:tickLblSkip val="1"/>
        <c:tickMarkSkip val="1"/>
        <c:noMultiLvlLbl val="0"/>
      </c:catAx>
      <c:valAx>
        <c:axId val="37234176"/>
        <c:scaling>
          <c:orientation val="minMax"/>
          <c:max val="4"/>
          <c:min val="1"/>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ysClr val="windowText" lastClr="000000"/>
                </a:solidFill>
                <a:latin typeface="Arial Narrow" pitchFamily="34" charset="0"/>
                <a:ea typeface="Arial"/>
                <a:cs typeface="Arial"/>
              </a:defRPr>
            </a:pPr>
            <a:endParaRPr lang="en-US"/>
          </a:p>
        </c:txPr>
        <c:crossAx val="37232640"/>
        <c:crosses val="autoZero"/>
        <c:crossBetween val="between"/>
        <c:majorUnit val="0.5"/>
      </c:valAx>
      <c:spPr>
        <a:solidFill>
          <a:schemeClr val="accent4">
            <a:lumMod val="40000"/>
            <a:lumOff val="60000"/>
          </a:schemeClr>
        </a:solid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zoomScale="121" workbookViewId="0"/>
  </sheetViews>
  <pageMargins left="0.5" right="0.5" top="0.5" bottom="1" header="0.5" footer="0.5"/>
  <pageSetup orientation="landscape" horizontalDpi="4294967294" r:id="rId1"/>
  <headerFooter alignWithMargins="0">
    <oddFooter>&amp;C&amp;F, &amp;A, &amp;D, Page &amp;P of &amp;N</oddFooter>
  </headerFooter>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200024</xdr:colOff>
      <xdr:row>2</xdr:row>
      <xdr:rowOff>209548</xdr:rowOff>
    </xdr:from>
    <xdr:to>
      <xdr:col>13</xdr:col>
      <xdr:colOff>219074</xdr:colOff>
      <xdr:row>2</xdr:row>
      <xdr:rowOff>438149</xdr:rowOff>
    </xdr:to>
    <xdr:sp macro="" textlink="">
      <xdr:nvSpPr>
        <xdr:cNvPr id="2" name="Right Arrow 1"/>
        <xdr:cNvSpPr/>
      </xdr:nvSpPr>
      <xdr:spPr>
        <a:xfrm rot="10800000">
          <a:off x="7391399" y="1114423"/>
          <a:ext cx="2085975" cy="228601"/>
        </a:xfrm>
        <a:prstGeom prst="rightArrow">
          <a:avLst/>
        </a:prstGeom>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9036942"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showGridLines="0" showRowColHeaders="0" tabSelected="1" showRuler="0" zoomScaleNormal="100" workbookViewId="0">
      <selection sqref="A1:B1"/>
    </sheetView>
  </sheetViews>
  <sheetFormatPr defaultColWidth="9.33203125" defaultRowHeight="16.5" x14ac:dyDescent="0.2"/>
  <cols>
    <col min="1" max="1" width="4" style="66" customWidth="1"/>
    <col min="2" max="2" width="117.33203125" style="13" customWidth="1"/>
    <col min="3" max="16384" width="9.33203125" style="13"/>
  </cols>
  <sheetData>
    <row r="1" spans="1:2" s="14" customFormat="1" ht="48" customHeight="1" x14ac:dyDescent="0.2">
      <c r="A1" s="89" t="s">
        <v>169</v>
      </c>
      <c r="B1" s="89"/>
    </row>
    <row r="2" spans="1:2" ht="17.25" customHeight="1" x14ac:dyDescent="0.2">
      <c r="A2" s="97" t="s">
        <v>173</v>
      </c>
      <c r="B2" s="97"/>
    </row>
    <row r="3" spans="1:2" ht="16.5" customHeight="1" x14ac:dyDescent="0.2">
      <c r="A3" s="97" t="s">
        <v>43</v>
      </c>
      <c r="B3" s="97"/>
    </row>
    <row r="4" spans="1:2" ht="16.5" customHeight="1" x14ac:dyDescent="0.2">
      <c r="A4" s="98" t="s">
        <v>122</v>
      </c>
      <c r="B4" s="98"/>
    </row>
    <row r="5" spans="1:2" ht="35.25" customHeight="1" x14ac:dyDescent="0.4">
      <c r="A5" s="96" t="s">
        <v>44</v>
      </c>
      <c r="B5" s="96"/>
    </row>
    <row r="6" spans="1:2" ht="40.5" customHeight="1" x14ac:dyDescent="0.2">
      <c r="A6" s="92" t="s">
        <v>157</v>
      </c>
      <c r="B6" s="93"/>
    </row>
    <row r="7" spans="1:2" ht="60" customHeight="1" x14ac:dyDescent="0.2">
      <c r="A7" s="90" t="s">
        <v>158</v>
      </c>
      <c r="B7" s="91"/>
    </row>
    <row r="8" spans="1:2" x14ac:dyDescent="0.2">
      <c r="A8" s="90" t="s">
        <v>147</v>
      </c>
      <c r="B8" s="91"/>
    </row>
    <row r="9" spans="1:2" ht="16.5" customHeight="1" x14ac:dyDescent="0.2">
      <c r="A9" s="64"/>
      <c r="B9" s="17" t="s">
        <v>149</v>
      </c>
    </row>
    <row r="10" spans="1:2" x14ac:dyDescent="0.2">
      <c r="A10" s="64"/>
      <c r="B10" s="18" t="s">
        <v>150</v>
      </c>
    </row>
    <row r="11" spans="1:2" x14ac:dyDescent="0.2">
      <c r="A11" s="64"/>
      <c r="B11" s="17" t="s">
        <v>151</v>
      </c>
    </row>
    <row r="12" spans="1:2" x14ac:dyDescent="0.2">
      <c r="A12" s="64"/>
      <c r="B12" s="17" t="s">
        <v>152</v>
      </c>
    </row>
    <row r="13" spans="1:2" x14ac:dyDescent="0.2">
      <c r="A13" s="64"/>
      <c r="B13" s="17" t="s">
        <v>153</v>
      </c>
    </row>
    <row r="14" spans="1:2" ht="28.5" customHeight="1" x14ac:dyDescent="0.2">
      <c r="A14" s="64"/>
      <c r="B14" s="17" t="s">
        <v>154</v>
      </c>
    </row>
    <row r="15" spans="1:2" x14ac:dyDescent="0.2">
      <c r="A15" s="94" t="s">
        <v>148</v>
      </c>
      <c r="B15" s="95"/>
    </row>
    <row r="16" spans="1:2" ht="41.25" customHeight="1" x14ac:dyDescent="0.2">
      <c r="A16" s="64" t="s">
        <v>177</v>
      </c>
      <c r="B16" s="19" t="s">
        <v>168</v>
      </c>
    </row>
    <row r="17" spans="1:2" x14ac:dyDescent="0.2">
      <c r="A17" s="64" t="s">
        <v>178</v>
      </c>
      <c r="B17" s="19" t="s">
        <v>167</v>
      </c>
    </row>
    <row r="18" spans="1:2" x14ac:dyDescent="0.2">
      <c r="A18" s="64"/>
      <c r="B18" s="20" t="s">
        <v>170</v>
      </c>
    </row>
    <row r="19" spans="1:2" x14ac:dyDescent="0.2">
      <c r="A19" s="64"/>
      <c r="B19" s="19" t="s">
        <v>171</v>
      </c>
    </row>
    <row r="20" spans="1:2" ht="24.75" customHeight="1" x14ac:dyDescent="0.2">
      <c r="A20" s="64"/>
      <c r="B20" s="19" t="s">
        <v>172</v>
      </c>
    </row>
    <row r="21" spans="1:2" ht="76.5" customHeight="1" x14ac:dyDescent="0.2">
      <c r="A21" s="64" t="s">
        <v>180</v>
      </c>
      <c r="B21" s="19" t="s">
        <v>166</v>
      </c>
    </row>
    <row r="22" spans="1:2" ht="21" customHeight="1" x14ac:dyDescent="0.2">
      <c r="A22" s="64" t="s">
        <v>182</v>
      </c>
      <c r="B22" s="19" t="s">
        <v>165</v>
      </c>
    </row>
    <row r="23" spans="1:2" ht="21.75" customHeight="1" x14ac:dyDescent="0.2">
      <c r="A23" s="64" t="s">
        <v>184</v>
      </c>
      <c r="B23" s="19" t="s">
        <v>164</v>
      </c>
    </row>
    <row r="24" spans="1:2" ht="21.75" customHeight="1" x14ac:dyDescent="0.2">
      <c r="A24" s="64" t="s">
        <v>185</v>
      </c>
      <c r="B24" s="19" t="s">
        <v>163</v>
      </c>
    </row>
    <row r="25" spans="1:2" ht="21.75" customHeight="1" x14ac:dyDescent="0.2">
      <c r="A25" s="64" t="s">
        <v>186</v>
      </c>
      <c r="B25" s="19" t="s">
        <v>162</v>
      </c>
    </row>
    <row r="26" spans="1:2" ht="21.75" customHeight="1" x14ac:dyDescent="0.2">
      <c r="A26" s="64" t="s">
        <v>187</v>
      </c>
      <c r="B26" s="19" t="s">
        <v>161</v>
      </c>
    </row>
    <row r="27" spans="1:2" ht="21.75" customHeight="1" x14ac:dyDescent="0.2">
      <c r="A27" s="65" t="s">
        <v>188</v>
      </c>
      <c r="B27" s="21" t="s">
        <v>160</v>
      </c>
    </row>
    <row r="29" spans="1:2" ht="25.5" x14ac:dyDescent="0.2">
      <c r="B29" s="16" t="s">
        <v>159</v>
      </c>
    </row>
  </sheetData>
  <mergeCells count="9">
    <mergeCell ref="A1:B1"/>
    <mergeCell ref="A7:B7"/>
    <mergeCell ref="A6:B6"/>
    <mergeCell ref="A8:B8"/>
    <mergeCell ref="A15:B15"/>
    <mergeCell ref="A5:B5"/>
    <mergeCell ref="A2:B2"/>
    <mergeCell ref="A3:B3"/>
    <mergeCell ref="A4:B4"/>
  </mergeCells>
  <printOptions horizontalCentered="1"/>
  <pageMargins left="0.5" right="0.5" top="0.5" bottom="1" header="0.5" footer="0.5"/>
  <pageSetup scale="92" orientation="portrait" horizontalDpi="4294967294" r:id="rId1"/>
  <headerFooter alignWithMargins="0">
    <oddFooter>&amp;C&amp;F, &amp;A, &amp;D, Page &amp;P of &amp;N</oddFooter>
  </headerFooter>
  <ignoredErrors>
    <ignoredError sqref="A16:A17 A21:A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showGridLines="0" showRowColHeaders="0" zoomScaleNormal="100" workbookViewId="0">
      <pane ySplit="2" topLeftCell="A3" activePane="bottomLeft" state="frozen"/>
      <selection pane="bottomLeft" activeCell="G3" sqref="G3:N3"/>
    </sheetView>
  </sheetViews>
  <sheetFormatPr defaultColWidth="5.1640625" defaultRowHeight="16.5" x14ac:dyDescent="0.2"/>
  <cols>
    <col min="1" max="1" width="3" style="1" customWidth="1"/>
    <col min="2" max="2" width="21.6640625" style="22" customWidth="1"/>
    <col min="3" max="5" width="30.6640625" style="1" customWidth="1"/>
    <col min="6" max="6" width="9.1640625" style="23" customWidth="1"/>
    <col min="7" max="16384" width="5.1640625" style="1"/>
  </cols>
  <sheetData>
    <row r="1" spans="1:14" ht="19.5" customHeight="1" thickBot="1" x14ac:dyDescent="0.3">
      <c r="B1" s="99" t="s">
        <v>174</v>
      </c>
      <c r="C1" s="100"/>
      <c r="D1" s="100"/>
      <c r="E1" s="100"/>
      <c r="F1" s="100"/>
    </row>
    <row r="2" spans="1:14" s="2" customFormat="1" ht="51.75" customHeight="1" thickBot="1" x14ac:dyDescent="0.25">
      <c r="A2" s="104" t="s">
        <v>3</v>
      </c>
      <c r="B2" s="105"/>
      <c r="C2" s="36" t="s">
        <v>39</v>
      </c>
      <c r="D2" s="26" t="s">
        <v>40</v>
      </c>
      <c r="E2" s="32" t="s">
        <v>97</v>
      </c>
      <c r="F2" s="27" t="s">
        <v>10</v>
      </c>
    </row>
    <row r="3" spans="1:14" ht="75" customHeight="1" thickBot="1" x14ac:dyDescent="0.25">
      <c r="A3" s="52" t="s">
        <v>177</v>
      </c>
      <c r="B3" s="43" t="s">
        <v>101</v>
      </c>
      <c r="C3" s="37" t="s">
        <v>234</v>
      </c>
      <c r="D3" s="15" t="s">
        <v>125</v>
      </c>
      <c r="E3" s="4" t="s">
        <v>45</v>
      </c>
      <c r="F3" s="12"/>
      <c r="G3" s="106" t="s">
        <v>254</v>
      </c>
      <c r="H3" s="107"/>
      <c r="I3" s="107"/>
      <c r="J3" s="107"/>
      <c r="K3" s="107"/>
      <c r="L3" s="107"/>
      <c r="M3" s="107"/>
      <c r="N3" s="107"/>
    </row>
    <row r="4" spans="1:14" ht="80.099999999999994" customHeight="1" thickBot="1" x14ac:dyDescent="0.25">
      <c r="A4" s="53" t="s">
        <v>178</v>
      </c>
      <c r="B4" s="41" t="s">
        <v>179</v>
      </c>
      <c r="C4" s="28" t="s">
        <v>235</v>
      </c>
      <c r="D4" s="28" t="s">
        <v>126</v>
      </c>
      <c r="E4" s="28" t="s">
        <v>46</v>
      </c>
      <c r="F4" s="29"/>
    </row>
    <row r="5" spans="1:14" ht="80.099999999999994" customHeight="1" thickBot="1" x14ac:dyDescent="0.25">
      <c r="A5" s="54" t="s">
        <v>180</v>
      </c>
      <c r="B5" s="46" t="s">
        <v>181</v>
      </c>
      <c r="C5" s="42" t="s">
        <v>236</v>
      </c>
      <c r="D5" s="9" t="s">
        <v>127</v>
      </c>
      <c r="E5" s="9" t="s">
        <v>237</v>
      </c>
      <c r="F5" s="12"/>
    </row>
    <row r="6" spans="1:14" s="10" customFormat="1" ht="60" customHeight="1" thickBot="1" x14ac:dyDescent="0.25">
      <c r="A6" s="55" t="s">
        <v>182</v>
      </c>
      <c r="B6" s="47" t="s">
        <v>183</v>
      </c>
      <c r="C6" s="45" t="s">
        <v>128</v>
      </c>
      <c r="D6" s="28" t="s">
        <v>129</v>
      </c>
      <c r="E6" s="28" t="s">
        <v>130</v>
      </c>
      <c r="F6" s="29"/>
    </row>
    <row r="7" spans="1:14" ht="95.1" customHeight="1" thickBot="1" x14ac:dyDescent="0.25">
      <c r="A7" s="52" t="s">
        <v>184</v>
      </c>
      <c r="B7" s="48" t="s">
        <v>102</v>
      </c>
      <c r="C7" s="42" t="s">
        <v>131</v>
      </c>
      <c r="D7" s="3" t="s">
        <v>132</v>
      </c>
      <c r="E7" s="3" t="s">
        <v>133</v>
      </c>
      <c r="F7" s="12"/>
    </row>
    <row r="8" spans="1:14" ht="123.75" customHeight="1" thickBot="1" x14ac:dyDescent="0.25">
      <c r="A8" s="55" t="s">
        <v>185</v>
      </c>
      <c r="B8" s="47" t="s">
        <v>13</v>
      </c>
      <c r="C8" s="45" t="s">
        <v>11</v>
      </c>
      <c r="D8" s="28" t="s">
        <v>12</v>
      </c>
      <c r="E8" s="28" t="s">
        <v>134</v>
      </c>
      <c r="F8" s="30"/>
    </row>
    <row r="9" spans="1:14" ht="135.75" customHeight="1" thickBot="1" x14ac:dyDescent="0.25">
      <c r="A9" s="49"/>
      <c r="B9" s="50" t="s">
        <v>1</v>
      </c>
      <c r="C9" s="101" t="s">
        <v>2</v>
      </c>
      <c r="D9" s="102"/>
      <c r="E9" s="102"/>
      <c r="F9" s="103"/>
    </row>
  </sheetData>
  <protectedRanges>
    <protectedRange sqref="C9" name="Range2"/>
    <protectedRange sqref="F3:F8" name="Range1"/>
  </protectedRanges>
  <mergeCells count="4">
    <mergeCell ref="B1:F1"/>
    <mergeCell ref="C9:F9"/>
    <mergeCell ref="A2:B2"/>
    <mergeCell ref="G3:N3"/>
  </mergeCells>
  <phoneticPr fontId="0" type="noConversion"/>
  <conditionalFormatting sqref="F3:F8">
    <cfRule type="cellIs" dxfId="7" priority="1" operator="greaterThan">
      <formula>0</formula>
    </cfRule>
  </conditionalFormatting>
  <dataValidations xWindow="614" yWindow="435" count="1">
    <dataValidation type="list" allowBlank="1" showInputMessage="1" showErrorMessage="1" errorTitle="Oops!" error="You must select from the list provided.  Click 'cancel' and then click on the arrow to view the list." prompt="Click arrow to make selection." sqref="F3:F8">
      <formula1>"Level One,Level Two,Level Three"</formula1>
    </dataValidation>
  </dataValidations>
  <printOptions horizontalCentered="1"/>
  <pageMargins left="0.5" right="0.5" top="0.5" bottom="1" header="0.5" footer="0.5"/>
  <pageSetup scale="93" fitToHeight="8" orientation="portrait" r:id="rId1"/>
  <headerFooter alignWithMargins="0">
    <oddFooter>&amp;C&amp;F, &amp;A, &amp;D,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showRowColHeaders="0" zoomScaleNormal="100" workbookViewId="0">
      <pane ySplit="2" topLeftCell="A3" activePane="bottomLeft" state="frozen"/>
      <selection pane="bottomLeft" activeCell="D13" sqref="D13"/>
    </sheetView>
  </sheetViews>
  <sheetFormatPr defaultRowHeight="16.5" x14ac:dyDescent="0.3"/>
  <cols>
    <col min="1" max="1" width="4.33203125" style="56" customWidth="1"/>
    <col min="2" max="2" width="21.6640625" style="34" customWidth="1"/>
    <col min="3" max="5" width="30.6640625" style="33" customWidth="1"/>
    <col min="6" max="6" width="9.1640625" style="35" customWidth="1"/>
    <col min="7" max="16384" width="9.33203125" style="33"/>
  </cols>
  <sheetData>
    <row r="1" spans="1:6" ht="19.5" customHeight="1" thickBot="1" x14ac:dyDescent="0.35">
      <c r="B1" s="108" t="s">
        <v>175</v>
      </c>
      <c r="C1" s="109"/>
      <c r="D1" s="109"/>
      <c r="E1" s="109"/>
      <c r="F1" s="110"/>
    </row>
    <row r="2" spans="1:6" s="1" customFormat="1" ht="51.75" customHeight="1" thickBot="1" x14ac:dyDescent="0.25">
      <c r="A2" s="112" t="s">
        <v>109</v>
      </c>
      <c r="B2" s="113"/>
      <c r="C2" s="25" t="s">
        <v>39</v>
      </c>
      <c r="D2" s="26" t="s">
        <v>40</v>
      </c>
      <c r="E2" s="32" t="s">
        <v>97</v>
      </c>
      <c r="F2" s="27" t="s">
        <v>10</v>
      </c>
    </row>
    <row r="3" spans="1:6" s="1" customFormat="1" ht="129.75" customHeight="1" thickBot="1" x14ac:dyDescent="0.25">
      <c r="A3" s="57" t="s">
        <v>186</v>
      </c>
      <c r="B3" s="38" t="s">
        <v>196</v>
      </c>
      <c r="C3" s="4" t="s">
        <v>135</v>
      </c>
      <c r="D3" s="4" t="s">
        <v>136</v>
      </c>
      <c r="E3" s="4" t="s">
        <v>137</v>
      </c>
      <c r="F3" s="12"/>
    </row>
    <row r="4" spans="1:6" s="1" customFormat="1" ht="69.75" customHeight="1" thickBot="1" x14ac:dyDescent="0.25">
      <c r="A4" s="53" t="s">
        <v>187</v>
      </c>
      <c r="B4" s="41" t="s">
        <v>200</v>
      </c>
      <c r="C4" s="28" t="s">
        <v>138</v>
      </c>
      <c r="D4" s="28" t="s">
        <v>238</v>
      </c>
      <c r="E4" s="28" t="s">
        <v>117</v>
      </c>
      <c r="F4" s="12"/>
    </row>
    <row r="5" spans="1:6" s="1" customFormat="1" ht="84.75" customHeight="1" thickBot="1" x14ac:dyDescent="0.25">
      <c r="A5" s="57" t="s">
        <v>188</v>
      </c>
      <c r="B5" s="38" t="s">
        <v>201</v>
      </c>
      <c r="C5" s="4" t="s">
        <v>47</v>
      </c>
      <c r="D5" s="4" t="s">
        <v>48</v>
      </c>
      <c r="E5" s="4" t="s">
        <v>49</v>
      </c>
      <c r="F5" s="12"/>
    </row>
    <row r="6" spans="1:6" s="1" customFormat="1" ht="97.5" customHeight="1" thickBot="1" x14ac:dyDescent="0.25">
      <c r="A6" s="53" t="s">
        <v>189</v>
      </c>
      <c r="B6" s="39" t="s">
        <v>36</v>
      </c>
      <c r="C6" s="28" t="s">
        <v>89</v>
      </c>
      <c r="D6" s="28" t="s">
        <v>118</v>
      </c>
      <c r="E6" s="28" t="s">
        <v>90</v>
      </c>
      <c r="F6" s="12"/>
    </row>
    <row r="7" spans="1:6" s="1" customFormat="1" ht="91.5" customHeight="1" thickBot="1" x14ac:dyDescent="0.25">
      <c r="A7" s="58" t="s">
        <v>190</v>
      </c>
      <c r="B7" s="40" t="s">
        <v>37</v>
      </c>
      <c r="C7" s="3" t="s">
        <v>239</v>
      </c>
      <c r="D7" s="3" t="s">
        <v>50</v>
      </c>
      <c r="E7" s="3" t="s">
        <v>51</v>
      </c>
      <c r="F7" s="12"/>
    </row>
    <row r="8" spans="1:6" s="1" customFormat="1" ht="73.5" customHeight="1" thickBot="1" x14ac:dyDescent="0.25">
      <c r="A8" s="59" t="s">
        <v>191</v>
      </c>
      <c r="B8" s="41" t="s">
        <v>38</v>
      </c>
      <c r="C8" s="28" t="s">
        <v>139</v>
      </c>
      <c r="D8" s="28" t="s">
        <v>240</v>
      </c>
      <c r="E8" s="28" t="s">
        <v>119</v>
      </c>
      <c r="F8" s="12"/>
    </row>
    <row r="9" spans="1:6" s="1" customFormat="1" ht="93.75" customHeight="1" thickBot="1" x14ac:dyDescent="0.25">
      <c r="A9" s="58" t="s">
        <v>192</v>
      </c>
      <c r="B9" s="44" t="s">
        <v>105</v>
      </c>
      <c r="C9" s="9" t="s">
        <v>140</v>
      </c>
      <c r="D9" s="3" t="s">
        <v>141</v>
      </c>
      <c r="E9" s="9" t="s">
        <v>142</v>
      </c>
      <c r="F9" s="12"/>
    </row>
    <row r="10" spans="1:6" s="1" customFormat="1" ht="78" customHeight="1" thickBot="1" x14ac:dyDescent="0.25">
      <c r="A10" s="53" t="s">
        <v>202</v>
      </c>
      <c r="B10" s="41" t="s">
        <v>199</v>
      </c>
      <c r="C10" s="28" t="s">
        <v>123</v>
      </c>
      <c r="D10" s="28" t="s">
        <v>52</v>
      </c>
      <c r="E10" s="28" t="s">
        <v>53</v>
      </c>
      <c r="F10" s="12"/>
    </row>
    <row r="11" spans="1:6" s="1" customFormat="1" ht="97.5" customHeight="1" thickBot="1" x14ac:dyDescent="0.25">
      <c r="A11" s="57" t="s">
        <v>193</v>
      </c>
      <c r="B11" s="51" t="s">
        <v>14</v>
      </c>
      <c r="C11" s="9" t="s">
        <v>20</v>
      </c>
      <c r="D11" s="9" t="s">
        <v>241</v>
      </c>
      <c r="E11" s="9" t="s">
        <v>120</v>
      </c>
      <c r="F11" s="12"/>
    </row>
    <row r="12" spans="1:6" s="1" customFormat="1" ht="90.75" customHeight="1" thickBot="1" x14ac:dyDescent="0.25">
      <c r="A12" s="53" t="s">
        <v>194</v>
      </c>
      <c r="B12" s="41" t="s">
        <v>198</v>
      </c>
      <c r="C12" s="28" t="s">
        <v>143</v>
      </c>
      <c r="D12" s="28" t="s">
        <v>144</v>
      </c>
      <c r="E12" s="28" t="s">
        <v>54</v>
      </c>
      <c r="F12" s="12"/>
    </row>
    <row r="13" spans="1:6" s="1" customFormat="1" ht="130.5" customHeight="1" thickBot="1" x14ac:dyDescent="0.25">
      <c r="A13" s="52" t="s">
        <v>195</v>
      </c>
      <c r="B13" s="60" t="s">
        <v>197</v>
      </c>
      <c r="C13" s="9" t="s">
        <v>19</v>
      </c>
      <c r="D13" s="9" t="s">
        <v>55</v>
      </c>
      <c r="E13" s="9" t="s">
        <v>242</v>
      </c>
      <c r="F13" s="12"/>
    </row>
    <row r="14" spans="1:6" ht="230.25" customHeight="1" thickBot="1" x14ac:dyDescent="0.35">
      <c r="A14" s="62"/>
      <c r="B14" s="50" t="s">
        <v>1</v>
      </c>
      <c r="C14" s="101" t="s">
        <v>2</v>
      </c>
      <c r="D14" s="101"/>
      <c r="E14" s="101"/>
      <c r="F14" s="111"/>
    </row>
  </sheetData>
  <protectedRanges>
    <protectedRange sqref="C14" name="Range2"/>
    <protectedRange sqref="F3:F13" name="Range1"/>
  </protectedRanges>
  <mergeCells count="3">
    <mergeCell ref="B1:F1"/>
    <mergeCell ref="C14:F14"/>
    <mergeCell ref="A2:B2"/>
  </mergeCells>
  <phoneticPr fontId="0" type="noConversion"/>
  <conditionalFormatting sqref="F3:F13">
    <cfRule type="cellIs" dxfId="6" priority="1" operator="greaterThan">
      <formula>0</formula>
    </cfRule>
    <cfRule type="cellIs" dxfId="5" priority="2" operator="greaterThan">
      <formula>0</formula>
    </cfRule>
  </conditionalFormatting>
  <dataValidations count="1">
    <dataValidation type="list" allowBlank="1" showInputMessage="1" showErrorMessage="1" errorTitle="Oops!" error="You must select from the list provided.  Click 'cancel' and then click on the arrow to view the list." prompt="Click arrow to make selection." sqref="F1:F1048576">
      <formula1>"Level One,Level Two,Level Three"</formula1>
    </dataValidation>
  </dataValidations>
  <printOptions horizontalCentered="1"/>
  <pageMargins left="0.5" right="0.5" top="0.5" bottom="1" header="0.5" footer="0.5"/>
  <pageSetup scale="93" fitToHeight="8" orientation="portrait" horizontalDpi="4294967294" r:id="rId1"/>
  <headerFooter alignWithMargins="0">
    <oddFooter>&amp;C&amp;F, &amp;A,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showRowColHeaders="0" zoomScaleNormal="100" workbookViewId="0">
      <pane ySplit="2" topLeftCell="A3" activePane="bottomLeft" state="frozen"/>
      <selection pane="bottomLeft" activeCell="A2" sqref="A2:B2"/>
    </sheetView>
  </sheetViews>
  <sheetFormatPr defaultRowHeight="16.5" x14ac:dyDescent="0.3"/>
  <cols>
    <col min="1" max="1" width="4.1640625" style="56" customWidth="1"/>
    <col min="2" max="2" width="21.6640625" style="34" customWidth="1"/>
    <col min="3" max="5" width="30.6640625" style="33" customWidth="1"/>
    <col min="6" max="6" width="9.1640625" style="35" customWidth="1"/>
    <col min="7" max="16384" width="9.33203125" style="33"/>
  </cols>
  <sheetData>
    <row r="1" spans="1:6" ht="19.5" customHeight="1" thickBot="1" x14ac:dyDescent="0.35">
      <c r="B1" s="114" t="s">
        <v>176</v>
      </c>
      <c r="C1" s="115"/>
      <c r="D1" s="115"/>
      <c r="E1" s="115"/>
      <c r="F1" s="115"/>
    </row>
    <row r="2" spans="1:6" s="1" customFormat="1" ht="51.75" customHeight="1" thickBot="1" x14ac:dyDescent="0.25">
      <c r="A2" s="112" t="s">
        <v>3</v>
      </c>
      <c r="B2" s="113"/>
      <c r="C2" s="36" t="s">
        <v>39</v>
      </c>
      <c r="D2" s="26" t="s">
        <v>40</v>
      </c>
      <c r="E2" s="32" t="s">
        <v>97</v>
      </c>
      <c r="F2" s="27" t="s">
        <v>10</v>
      </c>
    </row>
    <row r="3" spans="1:6" s="1" customFormat="1" ht="87.75" customHeight="1" thickBot="1" x14ac:dyDescent="0.25">
      <c r="A3" s="58" t="s">
        <v>203</v>
      </c>
      <c r="B3" s="44" t="s">
        <v>209</v>
      </c>
      <c r="C3" s="3" t="s">
        <v>57</v>
      </c>
      <c r="D3" s="3" t="s">
        <v>56</v>
      </c>
      <c r="E3" s="3" t="s">
        <v>58</v>
      </c>
      <c r="F3" s="12"/>
    </row>
    <row r="4" spans="1:6" s="1" customFormat="1" ht="87.75" customHeight="1" thickBot="1" x14ac:dyDescent="0.25">
      <c r="A4" s="53" t="s">
        <v>204</v>
      </c>
      <c r="B4" s="41" t="s">
        <v>210</v>
      </c>
      <c r="C4" s="28" t="s">
        <v>59</v>
      </c>
      <c r="D4" s="28" t="s">
        <v>60</v>
      </c>
      <c r="E4" s="28" t="s">
        <v>61</v>
      </c>
      <c r="F4" s="12"/>
    </row>
    <row r="5" spans="1:6" s="1" customFormat="1" ht="87.75" customHeight="1" thickBot="1" x14ac:dyDescent="0.25">
      <c r="A5" s="57" t="s">
        <v>207</v>
      </c>
      <c r="B5" s="40" t="s">
        <v>211</v>
      </c>
      <c r="C5" s="3" t="s">
        <v>62</v>
      </c>
      <c r="D5" s="3" t="s">
        <v>63</v>
      </c>
      <c r="E5" s="3" t="s">
        <v>64</v>
      </c>
      <c r="F5" s="12"/>
    </row>
    <row r="6" spans="1:6" s="1" customFormat="1" ht="87.75" customHeight="1" thickBot="1" x14ac:dyDescent="0.25">
      <c r="A6" s="53" t="s">
        <v>208</v>
      </c>
      <c r="B6" s="41" t="s">
        <v>155</v>
      </c>
      <c r="C6" s="28" t="s">
        <v>65</v>
      </c>
      <c r="D6" s="28" t="s">
        <v>66</v>
      </c>
      <c r="E6" s="28" t="s">
        <v>67</v>
      </c>
      <c r="F6" s="12"/>
    </row>
    <row r="7" spans="1:6" s="1" customFormat="1" ht="87.75" customHeight="1" thickBot="1" x14ac:dyDescent="0.25">
      <c r="A7" s="57" t="s">
        <v>205</v>
      </c>
      <c r="B7" s="38" t="s">
        <v>212</v>
      </c>
      <c r="C7" s="4" t="s">
        <v>68</v>
      </c>
      <c r="D7" s="4" t="s">
        <v>70</v>
      </c>
      <c r="E7" s="4" t="s">
        <v>69</v>
      </c>
      <c r="F7" s="12"/>
    </row>
    <row r="8" spans="1:6" s="1" customFormat="1" ht="87.75" customHeight="1" thickBot="1" x14ac:dyDescent="0.25">
      <c r="A8" s="55" t="s">
        <v>206</v>
      </c>
      <c r="B8" s="47" t="s">
        <v>27</v>
      </c>
      <c r="C8" s="28" t="s">
        <v>71</v>
      </c>
      <c r="D8" s="28" t="s">
        <v>72</v>
      </c>
      <c r="E8" s="28" t="s">
        <v>73</v>
      </c>
      <c r="F8" s="12"/>
    </row>
    <row r="9" spans="1:6" ht="125.25" customHeight="1" thickBot="1" x14ac:dyDescent="0.25">
      <c r="A9" s="116" t="s">
        <v>1</v>
      </c>
      <c r="B9" s="117"/>
      <c r="C9" s="101" t="s">
        <v>2</v>
      </c>
      <c r="D9" s="101"/>
      <c r="E9" s="101"/>
      <c r="F9" s="111"/>
    </row>
  </sheetData>
  <protectedRanges>
    <protectedRange sqref="C9" name="Range2"/>
    <protectedRange sqref="F3:F8" name="Range1"/>
  </protectedRanges>
  <mergeCells count="4">
    <mergeCell ref="B1:F1"/>
    <mergeCell ref="C9:F9"/>
    <mergeCell ref="A2:B2"/>
    <mergeCell ref="A9:B9"/>
  </mergeCells>
  <phoneticPr fontId="0" type="noConversion"/>
  <conditionalFormatting sqref="F3:F8">
    <cfRule type="cellIs" dxfId="4" priority="1" operator="greaterThan">
      <formula>0</formula>
    </cfRule>
    <cfRule type="cellIs" dxfId="3" priority="2" operator="greaterThan">
      <formula>0</formula>
    </cfRule>
  </conditionalFormatting>
  <dataValidations xWindow="764" yWindow="595" count="1">
    <dataValidation type="list" allowBlank="1" showInputMessage="1" showErrorMessage="1" errorTitle="Oops!" error="You must select from the list provided.  Click 'cancel' and then click on the arrow to view the list." prompt="Click arrow to make selection." sqref="F1:F1048576">
      <formula1>"Level One,Level Two,Level Three"</formula1>
    </dataValidation>
  </dataValidations>
  <printOptions horizontalCentered="1"/>
  <pageMargins left="0.5" right="0.5" top="0.5" bottom="1" header="0.5" footer="0.5"/>
  <pageSetup scale="93" fitToHeight="8" orientation="portrait" horizontalDpi="4294967294" r:id="rId1"/>
  <headerFooter alignWithMargins="0">
    <oddFooter>&amp;C&amp;F, &amp;A,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showGridLines="0" showRowColHeaders="0" zoomScaleNormal="100" workbookViewId="0">
      <pane xSplit="2" ySplit="2" topLeftCell="C3" activePane="bottomRight" state="frozen"/>
      <selection activeCell="H3" sqref="H3"/>
      <selection pane="topRight" activeCell="H3" sqref="H3"/>
      <selection pane="bottomLeft" activeCell="H3" sqref="H3"/>
      <selection pane="bottomRight" activeCell="E4" sqref="E4"/>
    </sheetView>
  </sheetViews>
  <sheetFormatPr defaultRowHeight="16.5" x14ac:dyDescent="0.3"/>
  <cols>
    <col min="1" max="1" width="4.33203125" style="56" customWidth="1"/>
    <col min="2" max="2" width="21.6640625" style="34" customWidth="1"/>
    <col min="3" max="5" width="30.6640625" style="33" customWidth="1"/>
    <col min="6" max="6" width="9.1640625" style="35" customWidth="1"/>
    <col min="7" max="16384" width="9.33203125" style="33"/>
  </cols>
  <sheetData>
    <row r="1" spans="1:6" ht="19.5" customHeight="1" thickBot="1" x14ac:dyDescent="0.35">
      <c r="B1" s="108" t="s">
        <v>213</v>
      </c>
      <c r="C1" s="109"/>
      <c r="D1" s="109"/>
      <c r="E1" s="109"/>
      <c r="F1" s="110"/>
    </row>
    <row r="2" spans="1:6" s="1" customFormat="1" ht="51.75" customHeight="1" thickBot="1" x14ac:dyDescent="0.25">
      <c r="A2" s="112" t="s">
        <v>110</v>
      </c>
      <c r="B2" s="113"/>
      <c r="C2" s="25" t="s">
        <v>39</v>
      </c>
      <c r="D2" s="26" t="s">
        <v>40</v>
      </c>
      <c r="E2" s="32" t="s">
        <v>97</v>
      </c>
      <c r="F2" s="27" t="s">
        <v>10</v>
      </c>
    </row>
    <row r="3" spans="1:6" s="1" customFormat="1" ht="115.5" customHeight="1" thickBot="1" x14ac:dyDescent="0.25">
      <c r="A3" s="57" t="s">
        <v>214</v>
      </c>
      <c r="B3" s="40" t="s">
        <v>100</v>
      </c>
      <c r="C3" s="3" t="s">
        <v>243</v>
      </c>
      <c r="D3" s="3" t="s">
        <v>121</v>
      </c>
      <c r="E3" s="3" t="s">
        <v>74</v>
      </c>
      <c r="F3" s="12"/>
    </row>
    <row r="4" spans="1:6" s="1" customFormat="1" ht="115.5" customHeight="1" thickBot="1" x14ac:dyDescent="0.25">
      <c r="A4" s="53" t="s">
        <v>215</v>
      </c>
      <c r="B4" s="41" t="s">
        <v>21</v>
      </c>
      <c r="C4" s="28" t="s">
        <v>244</v>
      </c>
      <c r="D4" s="28" t="s">
        <v>75</v>
      </c>
      <c r="E4" s="28" t="s">
        <v>76</v>
      </c>
      <c r="F4" s="12"/>
    </row>
    <row r="5" spans="1:6" s="1" customFormat="1" ht="115.5" customHeight="1" thickBot="1" x14ac:dyDescent="0.25">
      <c r="A5" s="57" t="s">
        <v>216</v>
      </c>
      <c r="B5" s="51" t="s">
        <v>22</v>
      </c>
      <c r="C5" s="9" t="s">
        <v>245</v>
      </c>
      <c r="D5" s="9" t="s">
        <v>246</v>
      </c>
      <c r="E5" s="9" t="s">
        <v>77</v>
      </c>
      <c r="F5" s="12"/>
    </row>
    <row r="6" spans="1:6" ht="166.5" customHeight="1" thickBot="1" x14ac:dyDescent="0.35">
      <c r="A6" s="62"/>
      <c r="B6" s="50" t="s">
        <v>1</v>
      </c>
      <c r="C6" s="101" t="s">
        <v>2</v>
      </c>
      <c r="D6" s="101"/>
      <c r="E6" s="101"/>
      <c r="F6" s="111"/>
    </row>
  </sheetData>
  <protectedRanges>
    <protectedRange sqref="F3:F5" name="Range1"/>
    <protectedRange sqref="C6:F6" name="Range2"/>
  </protectedRanges>
  <mergeCells count="3">
    <mergeCell ref="B1:F1"/>
    <mergeCell ref="C6:F6"/>
    <mergeCell ref="A2:B2"/>
  </mergeCells>
  <phoneticPr fontId="0" type="noConversion"/>
  <dataValidations xWindow="758" yWindow="377" count="1">
    <dataValidation type="list" allowBlank="1" showInputMessage="1" showErrorMessage="1" errorTitle="Oops!" error="You must select from the list provided.  Click 'cancel' and then click on the arrow to view the list." prompt="Click arrow to make selection." sqref="F1:F1048576">
      <formula1>"Level One,Level Two,Level Three"</formula1>
    </dataValidation>
  </dataValidations>
  <printOptions horizontalCentered="1"/>
  <pageMargins left="0.5" right="0.5" top="0.5" bottom="1" header="0.5" footer="0.5"/>
  <pageSetup scale="93" fitToHeight="8" orientation="portrait" horizontalDpi="4294967294" r:id="rId1"/>
  <headerFooter alignWithMargins="0">
    <oddFooter>&amp;C&amp;F, &amp;A,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showGridLines="0" showRowColHeaders="0" zoomScaleNormal="100" workbookViewId="0">
      <pane xSplit="2" ySplit="2" topLeftCell="C3" activePane="bottomRight" state="frozen"/>
      <selection activeCell="H3" sqref="H3"/>
      <selection pane="topRight" activeCell="H3" sqref="H3"/>
      <selection pane="bottomLeft" activeCell="H3" sqref="H3"/>
      <selection pane="bottomRight" activeCell="A2" sqref="A2:B2"/>
    </sheetView>
  </sheetViews>
  <sheetFormatPr defaultRowHeight="16.5" x14ac:dyDescent="0.3"/>
  <cols>
    <col min="1" max="1" width="4.1640625" style="56" customWidth="1"/>
    <col min="2" max="2" width="21.6640625" style="34" customWidth="1"/>
    <col min="3" max="5" width="30.6640625" style="33" customWidth="1"/>
    <col min="6" max="6" width="9.1640625" style="35" customWidth="1"/>
    <col min="7" max="16384" width="9.33203125" style="33"/>
  </cols>
  <sheetData>
    <row r="1" spans="1:6" ht="19.5" customHeight="1" thickBot="1" x14ac:dyDescent="0.35">
      <c r="B1" s="108" t="s">
        <v>217</v>
      </c>
      <c r="C1" s="109"/>
      <c r="D1" s="109"/>
      <c r="E1" s="109"/>
      <c r="F1" s="110"/>
    </row>
    <row r="2" spans="1:6" s="1" customFormat="1" ht="51.75" customHeight="1" thickBot="1" x14ac:dyDescent="0.25">
      <c r="A2" s="112" t="s">
        <v>111</v>
      </c>
      <c r="B2" s="113"/>
      <c r="C2" s="25" t="s">
        <v>39</v>
      </c>
      <c r="D2" s="26" t="s">
        <v>40</v>
      </c>
      <c r="E2" s="31" t="s">
        <v>97</v>
      </c>
      <c r="F2" s="27" t="s">
        <v>10</v>
      </c>
    </row>
    <row r="3" spans="1:6" s="1" customFormat="1" ht="110.25" customHeight="1" thickBot="1" x14ac:dyDescent="0.25">
      <c r="A3" s="57" t="s">
        <v>218</v>
      </c>
      <c r="B3" s="40" t="s">
        <v>106</v>
      </c>
      <c r="C3" s="3" t="s">
        <v>78</v>
      </c>
      <c r="D3" s="3" t="s">
        <v>115</v>
      </c>
      <c r="E3" s="3" t="s">
        <v>247</v>
      </c>
      <c r="F3" s="12"/>
    </row>
    <row r="4" spans="1:6" s="1" customFormat="1" ht="110.25" customHeight="1" thickBot="1" x14ac:dyDescent="0.25">
      <c r="A4" s="53" t="s">
        <v>219</v>
      </c>
      <c r="B4" s="41" t="s">
        <v>146</v>
      </c>
      <c r="C4" s="28" t="s">
        <v>79</v>
      </c>
      <c r="D4" s="28" t="s">
        <v>124</v>
      </c>
      <c r="E4" s="28" t="s">
        <v>80</v>
      </c>
      <c r="F4" s="29"/>
    </row>
    <row r="5" spans="1:6" s="1" customFormat="1" ht="110.25" customHeight="1" thickBot="1" x14ac:dyDescent="0.25">
      <c r="A5" s="57" t="s">
        <v>220</v>
      </c>
      <c r="B5" s="40" t="s">
        <v>23</v>
      </c>
      <c r="C5" s="3" t="s">
        <v>81</v>
      </c>
      <c r="D5" s="3" t="s">
        <v>82</v>
      </c>
      <c r="E5" s="3" t="s">
        <v>83</v>
      </c>
      <c r="F5" s="12"/>
    </row>
    <row r="6" spans="1:6" s="1" customFormat="1" ht="110.25" customHeight="1" thickBot="1" x14ac:dyDescent="0.25">
      <c r="A6" s="53" t="s">
        <v>221</v>
      </c>
      <c r="B6" s="41" t="s">
        <v>222</v>
      </c>
      <c r="C6" s="28" t="s">
        <v>84</v>
      </c>
      <c r="D6" s="28" t="s">
        <v>85</v>
      </c>
      <c r="E6" s="28" t="s">
        <v>116</v>
      </c>
      <c r="F6" s="12"/>
    </row>
    <row r="7" spans="1:6" ht="154.5" customHeight="1" thickBot="1" x14ac:dyDescent="0.35">
      <c r="A7" s="62"/>
      <c r="B7" s="24" t="s">
        <v>1</v>
      </c>
      <c r="C7" s="101" t="s">
        <v>2</v>
      </c>
      <c r="D7" s="101"/>
      <c r="E7" s="101"/>
      <c r="F7" s="111"/>
    </row>
    <row r="8" spans="1:6" x14ac:dyDescent="0.3">
      <c r="A8" s="61"/>
    </row>
    <row r="9" spans="1:6" x14ac:dyDescent="0.3">
      <c r="A9" s="61"/>
    </row>
    <row r="10" spans="1:6" x14ac:dyDescent="0.3">
      <c r="A10" s="61"/>
    </row>
    <row r="11" spans="1:6" x14ac:dyDescent="0.3">
      <c r="A11" s="61"/>
    </row>
    <row r="12" spans="1:6" x14ac:dyDescent="0.3">
      <c r="A12" s="61"/>
    </row>
    <row r="13" spans="1:6" x14ac:dyDescent="0.3">
      <c r="A13" s="61"/>
    </row>
    <row r="14" spans="1:6" x14ac:dyDescent="0.3">
      <c r="A14" s="61"/>
    </row>
    <row r="15" spans="1:6" x14ac:dyDescent="0.3">
      <c r="A15" s="61"/>
    </row>
    <row r="16" spans="1:6" x14ac:dyDescent="0.3">
      <c r="A16" s="61"/>
    </row>
    <row r="17" spans="1:1" x14ac:dyDescent="0.3">
      <c r="A17" s="61"/>
    </row>
    <row r="18" spans="1:1" x14ac:dyDescent="0.3">
      <c r="A18" s="61"/>
    </row>
    <row r="19" spans="1:1" x14ac:dyDescent="0.3">
      <c r="A19" s="61"/>
    </row>
    <row r="20" spans="1:1" x14ac:dyDescent="0.3">
      <c r="A20" s="61"/>
    </row>
    <row r="21" spans="1:1" x14ac:dyDescent="0.3">
      <c r="A21" s="61"/>
    </row>
  </sheetData>
  <protectedRanges>
    <protectedRange sqref="C7" name="Range2"/>
    <protectedRange sqref="F3:F6" name="Range1"/>
  </protectedRanges>
  <mergeCells count="3">
    <mergeCell ref="B1:F1"/>
    <mergeCell ref="C7:F7"/>
    <mergeCell ref="A2:B2"/>
  </mergeCells>
  <phoneticPr fontId="0" type="noConversion"/>
  <dataValidations count="1">
    <dataValidation type="list" allowBlank="1" showInputMessage="1" showErrorMessage="1" errorTitle="Oops!" error="You must select from the list provided.  Click 'cancel' and then click on the arrow to view the list." prompt="Click arrow to make selection." sqref="F1:F1048576">
      <formula1>"Level One,Level Two,Level Three"</formula1>
    </dataValidation>
  </dataValidations>
  <printOptions horizontalCentered="1"/>
  <pageMargins left="0.5" right="0.5" top="0.5" bottom="1" header="0.5" footer="0.5"/>
  <pageSetup scale="93" fitToHeight="8" orientation="portrait" horizontalDpi="4294967294" r:id="rId1"/>
  <headerFooter alignWithMargins="0">
    <oddFooter>&amp;C&amp;F, &amp;A,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showRowColHeaders="0" zoomScaleNormal="100" workbookViewId="0">
      <selection activeCell="C9" sqref="C9:F9"/>
    </sheetView>
  </sheetViews>
  <sheetFormatPr defaultRowHeight="16.5" x14ac:dyDescent="0.3"/>
  <cols>
    <col min="1" max="1" width="4.1640625" style="56" customWidth="1"/>
    <col min="2" max="2" width="21.6640625" style="34" customWidth="1"/>
    <col min="3" max="5" width="30.6640625" style="33" customWidth="1"/>
    <col min="6" max="6" width="9.1640625" style="35" customWidth="1"/>
    <col min="7" max="16384" width="9.33203125" style="33"/>
  </cols>
  <sheetData>
    <row r="1" spans="1:6" ht="19.5" customHeight="1" thickBot="1" x14ac:dyDescent="0.35">
      <c r="A1" s="61"/>
      <c r="B1" s="118" t="s">
        <v>223</v>
      </c>
      <c r="C1" s="109"/>
      <c r="D1" s="109"/>
      <c r="E1" s="109"/>
      <c r="F1" s="110"/>
    </row>
    <row r="2" spans="1:6" s="1" customFormat="1" ht="51.75" customHeight="1" thickBot="1" x14ac:dyDescent="0.25">
      <c r="A2" s="112" t="s">
        <v>3</v>
      </c>
      <c r="B2" s="113"/>
      <c r="C2" s="25" t="s">
        <v>39</v>
      </c>
      <c r="D2" s="26" t="s">
        <v>40</v>
      </c>
      <c r="E2" s="32" t="s">
        <v>97</v>
      </c>
      <c r="F2" s="27" t="s">
        <v>10</v>
      </c>
    </row>
    <row r="3" spans="1:6" s="1" customFormat="1" ht="82.5" customHeight="1" thickBot="1" x14ac:dyDescent="0.25">
      <c r="A3" s="57" t="s">
        <v>224</v>
      </c>
      <c r="B3" s="40" t="s">
        <v>230</v>
      </c>
      <c r="C3" s="3" t="s">
        <v>250</v>
      </c>
      <c r="D3" s="3" t="s">
        <v>86</v>
      </c>
      <c r="E3" s="3" t="s">
        <v>87</v>
      </c>
      <c r="F3" s="12"/>
    </row>
    <row r="4" spans="1:6" s="1" customFormat="1" ht="92.25" customHeight="1" thickBot="1" x14ac:dyDescent="0.25">
      <c r="A4" s="53" t="s">
        <v>225</v>
      </c>
      <c r="B4" s="41" t="s">
        <v>231</v>
      </c>
      <c r="C4" s="28" t="s">
        <v>88</v>
      </c>
      <c r="D4" s="28" t="s">
        <v>112</v>
      </c>
      <c r="E4" s="28" t="s">
        <v>248</v>
      </c>
      <c r="F4" s="12"/>
    </row>
    <row r="5" spans="1:6" s="1" customFormat="1" ht="82.5" customHeight="1" thickBot="1" x14ac:dyDescent="0.25">
      <c r="A5" s="57" t="s">
        <v>226</v>
      </c>
      <c r="B5" s="40" t="s">
        <v>232</v>
      </c>
      <c r="C5" s="3" t="s">
        <v>251</v>
      </c>
      <c r="D5" s="3" t="s">
        <v>91</v>
      </c>
      <c r="E5" s="3" t="s">
        <v>249</v>
      </c>
      <c r="F5" s="12"/>
    </row>
    <row r="6" spans="1:6" s="1" customFormat="1" ht="92.25" customHeight="1" thickBot="1" x14ac:dyDescent="0.25">
      <c r="A6" s="53" t="s">
        <v>227</v>
      </c>
      <c r="B6" s="41" t="s">
        <v>30</v>
      </c>
      <c r="C6" s="28" t="s">
        <v>113</v>
      </c>
      <c r="D6" s="28" t="s">
        <v>252</v>
      </c>
      <c r="E6" s="28" t="s">
        <v>114</v>
      </c>
      <c r="F6" s="12"/>
    </row>
    <row r="7" spans="1:6" s="1" customFormat="1" ht="90" customHeight="1" thickBot="1" x14ac:dyDescent="0.25">
      <c r="A7" s="57" t="s">
        <v>228</v>
      </c>
      <c r="B7" s="40" t="s">
        <v>107</v>
      </c>
      <c r="C7" s="3" t="s">
        <v>92</v>
      </c>
      <c r="D7" s="3" t="s">
        <v>93</v>
      </c>
      <c r="E7" s="3" t="s">
        <v>94</v>
      </c>
      <c r="F7" s="12"/>
    </row>
    <row r="8" spans="1:6" s="1" customFormat="1" ht="82.5" customHeight="1" thickBot="1" x14ac:dyDescent="0.25">
      <c r="A8" s="53" t="s">
        <v>229</v>
      </c>
      <c r="B8" s="88" t="s">
        <v>108</v>
      </c>
      <c r="C8" s="63" t="s">
        <v>95</v>
      </c>
      <c r="D8" s="63" t="s">
        <v>96</v>
      </c>
      <c r="E8" s="63" t="s">
        <v>253</v>
      </c>
      <c r="F8" s="12"/>
    </row>
    <row r="9" spans="1:6" ht="130.5" customHeight="1" thickBot="1" x14ac:dyDescent="0.35">
      <c r="A9" s="62"/>
      <c r="B9" s="50" t="s">
        <v>1</v>
      </c>
      <c r="C9" s="101" t="s">
        <v>2</v>
      </c>
      <c r="D9" s="101"/>
      <c r="E9" s="101"/>
      <c r="F9" s="111"/>
    </row>
  </sheetData>
  <protectedRanges>
    <protectedRange sqref="C9" name="Range2"/>
    <protectedRange sqref="F3:F8" name="Range1"/>
  </protectedRanges>
  <mergeCells count="3">
    <mergeCell ref="B1:F1"/>
    <mergeCell ref="C9:F9"/>
    <mergeCell ref="A2:B2"/>
  </mergeCells>
  <phoneticPr fontId="0" type="noConversion"/>
  <conditionalFormatting sqref="F3:F8">
    <cfRule type="cellIs" dxfId="2" priority="1" operator="greaterThan">
      <formula>0</formula>
    </cfRule>
    <cfRule type="cellIs" dxfId="1" priority="2" operator="greaterThan">
      <formula>0</formula>
    </cfRule>
  </conditionalFormatting>
  <dataValidations xWindow="503" yWindow="472" count="1">
    <dataValidation type="list" allowBlank="1" showInputMessage="1" showErrorMessage="1" errorTitle="Oops!" error="You must select from the list provided.  Click 'cancel' and then click on the arrow to view the list." prompt="Click arrow to make selection." sqref="F1:F1048576">
      <formula1>"Level One,Level Two,Level Three"</formula1>
    </dataValidation>
  </dataValidations>
  <printOptions horizontalCentered="1"/>
  <pageMargins left="0.5" right="0.5" top="0.5" bottom="1" header="0.5" footer="0.5"/>
  <pageSetup scale="93" fitToHeight="8" orientation="portrait" horizontalDpi="4294967294" verticalDpi="300" r:id="rId1"/>
  <headerFooter alignWithMargins="0">
    <oddFooter>&amp;C&amp;F, &amp;A,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showRowColHeaders="0" zoomScaleNormal="100" workbookViewId="0">
      <selection sqref="A1:D1"/>
    </sheetView>
  </sheetViews>
  <sheetFormatPr defaultColWidth="9.33203125" defaultRowHeight="12.75" x14ac:dyDescent="0.2"/>
  <cols>
    <col min="1" max="1" width="3.33203125" style="5" customWidth="1"/>
    <col min="2" max="2" width="82.1640625" style="6" customWidth="1"/>
    <col min="3" max="3" width="12.6640625" style="5" customWidth="1"/>
    <col min="4" max="4" width="9.1640625" style="5" customWidth="1"/>
    <col min="5" max="5" width="10" style="5" customWidth="1"/>
    <col min="6" max="8" width="10.5" style="5" customWidth="1"/>
    <col min="9" max="9" width="20.83203125" style="5" customWidth="1"/>
    <col min="10" max="25" width="7" style="5" customWidth="1"/>
    <col min="26" max="16384" width="9.33203125" style="5"/>
  </cols>
  <sheetData>
    <row r="1" spans="1:14" ht="20.25" x14ac:dyDescent="0.2">
      <c r="A1" s="126" t="s">
        <v>0</v>
      </c>
      <c r="B1" s="126"/>
      <c r="C1" s="126"/>
      <c r="D1" s="126"/>
      <c r="F1" s="11"/>
      <c r="G1" s="11"/>
    </row>
    <row r="2" spans="1:14" ht="30" customHeight="1" thickBot="1" x14ac:dyDescent="0.3">
      <c r="A2" s="122"/>
      <c r="B2" s="123"/>
      <c r="C2" s="68" t="s">
        <v>233</v>
      </c>
      <c r="D2" s="68" t="s">
        <v>5</v>
      </c>
      <c r="F2" s="7" t="s">
        <v>41</v>
      </c>
      <c r="G2" s="7" t="s">
        <v>42</v>
      </c>
      <c r="H2" s="7" t="s">
        <v>32</v>
      </c>
      <c r="I2" s="7"/>
    </row>
    <row r="3" spans="1:14" s="71" customFormat="1" ht="15.75" customHeight="1" thickBot="1" x14ac:dyDescent="0.25">
      <c r="A3" s="124" t="s">
        <v>6</v>
      </c>
      <c r="B3" s="125"/>
      <c r="C3" s="69"/>
      <c r="D3" s="70"/>
      <c r="M3" s="72"/>
      <c r="N3" s="72"/>
    </row>
    <row r="4" spans="1:14" s="71" customFormat="1" ht="15.75" customHeight="1" x14ac:dyDescent="0.2">
      <c r="A4" s="73"/>
      <c r="B4" s="74" t="s">
        <v>101</v>
      </c>
      <c r="C4" s="75">
        <f>(F4*1)+(G4*2)+(H4*3)</f>
        <v>0</v>
      </c>
      <c r="D4" s="119">
        <f>AVERAGE(C4:C9)</f>
        <v>0</v>
      </c>
      <c r="E4" s="76"/>
      <c r="F4" s="71">
        <f>COUNTIF('Mission, Vision and Strategy'!$F3,"Level One")</f>
        <v>0</v>
      </c>
      <c r="G4" s="71">
        <f>COUNTIF('Mission, Vision and Strategy'!$F3,"Level Two")</f>
        <v>0</v>
      </c>
      <c r="H4" s="71">
        <f>COUNTIF('Mission, Vision and Strategy'!$F3,"Level Three")</f>
        <v>0</v>
      </c>
      <c r="M4" s="72"/>
      <c r="N4" s="72"/>
    </row>
    <row r="5" spans="1:14" s="71" customFormat="1" ht="15.75" customHeight="1" x14ac:dyDescent="0.2">
      <c r="A5" s="77"/>
      <c r="B5" s="78" t="s">
        <v>156</v>
      </c>
      <c r="C5" s="79">
        <f t="shared" ref="C5:C9" si="0">(F5*1)+(G5*2)+(H5*3)</f>
        <v>0</v>
      </c>
      <c r="D5" s="120"/>
      <c r="F5" s="71">
        <f>COUNTIF('Mission, Vision and Strategy'!$F4,"Level One")</f>
        <v>0</v>
      </c>
      <c r="G5" s="71">
        <f>COUNTIF('Mission, Vision and Strategy'!$F4,"Level Two")</f>
        <v>0</v>
      </c>
      <c r="H5" s="71">
        <f>COUNTIF('Mission, Vision and Strategy'!$F4,"Level Three")</f>
        <v>0</v>
      </c>
      <c r="M5" s="72"/>
      <c r="N5" s="72"/>
    </row>
    <row r="6" spans="1:14" s="71" customFormat="1" ht="15.75" customHeight="1" x14ac:dyDescent="0.2">
      <c r="A6" s="77"/>
      <c r="B6" s="80" t="s">
        <v>33</v>
      </c>
      <c r="C6" s="79">
        <f t="shared" si="0"/>
        <v>0</v>
      </c>
      <c r="D6" s="120"/>
      <c r="F6" s="71">
        <f>COUNTIF('Mission, Vision and Strategy'!$F5,"Level One")</f>
        <v>0</v>
      </c>
      <c r="G6" s="71">
        <f>COUNTIF('Mission, Vision and Strategy'!$F5,"Level Two")</f>
        <v>0</v>
      </c>
      <c r="H6" s="71">
        <f>COUNTIF('Mission, Vision and Strategy'!$F5,"Level Three")</f>
        <v>0</v>
      </c>
      <c r="M6" s="72"/>
      <c r="N6" s="72"/>
    </row>
    <row r="7" spans="1:14" s="71" customFormat="1" ht="15.75" customHeight="1" x14ac:dyDescent="0.2">
      <c r="A7" s="77"/>
      <c r="B7" s="80" t="s">
        <v>34</v>
      </c>
      <c r="C7" s="79">
        <f t="shared" si="0"/>
        <v>0</v>
      </c>
      <c r="D7" s="120"/>
      <c r="F7" s="71">
        <f>COUNTIF('Mission, Vision and Strategy'!$F6,"Level One")</f>
        <v>0</v>
      </c>
      <c r="G7" s="71">
        <f>COUNTIF('Mission, Vision and Strategy'!$F6,"Level Two")</f>
        <v>0</v>
      </c>
      <c r="H7" s="71">
        <f>COUNTIF('Mission, Vision and Strategy'!$F6,"Level Three")</f>
        <v>0</v>
      </c>
      <c r="M7" s="72"/>
      <c r="N7" s="72"/>
    </row>
    <row r="8" spans="1:14" s="71" customFormat="1" ht="15.75" customHeight="1" x14ac:dyDescent="0.2">
      <c r="A8" s="77"/>
      <c r="B8" s="80" t="s">
        <v>102</v>
      </c>
      <c r="C8" s="79">
        <f t="shared" si="0"/>
        <v>0</v>
      </c>
      <c r="D8" s="120"/>
      <c r="F8" s="71">
        <f>COUNTIF('Mission, Vision and Strategy'!$F7,"Level One")</f>
        <v>0</v>
      </c>
      <c r="G8" s="71">
        <f>COUNTIF('Mission, Vision and Strategy'!$F7,"Level Two")</f>
        <v>0</v>
      </c>
      <c r="H8" s="71">
        <f>COUNTIF('Mission, Vision and Strategy'!$F7,"Level Three")</f>
        <v>0</v>
      </c>
      <c r="M8" s="72"/>
      <c r="N8" s="72"/>
    </row>
    <row r="9" spans="1:14" s="71" customFormat="1" ht="15.75" customHeight="1" thickBot="1" x14ac:dyDescent="0.25">
      <c r="A9" s="81"/>
      <c r="B9" s="80" t="s">
        <v>13</v>
      </c>
      <c r="C9" s="82">
        <f t="shared" si="0"/>
        <v>0</v>
      </c>
      <c r="D9" s="121"/>
      <c r="F9" s="71">
        <f>COUNTIF('Mission, Vision and Strategy'!$F8,"Level One")</f>
        <v>0</v>
      </c>
      <c r="G9" s="71">
        <f>COUNTIF('Mission, Vision and Strategy'!$F8,"Level Two")</f>
        <v>0</v>
      </c>
      <c r="H9" s="71">
        <f>COUNTIF('Mission, Vision and Strategy'!$F8,"Level Three")</f>
        <v>0</v>
      </c>
      <c r="M9" s="72"/>
      <c r="N9" s="72"/>
    </row>
    <row r="10" spans="1:14" s="71" customFormat="1" ht="15.75" customHeight="1" thickBot="1" x14ac:dyDescent="0.25">
      <c r="A10" s="124" t="s">
        <v>7</v>
      </c>
      <c r="B10" s="125"/>
      <c r="C10" s="125"/>
      <c r="D10" s="127"/>
      <c r="M10" s="72"/>
      <c r="N10" s="72"/>
    </row>
    <row r="11" spans="1:14" s="71" customFormat="1" ht="15.75" customHeight="1" x14ac:dyDescent="0.2">
      <c r="A11" s="73"/>
      <c r="B11" s="74" t="s">
        <v>103</v>
      </c>
      <c r="C11" s="75">
        <f t="shared" ref="C11:C21" si="1">(F11*1)+(G11*2)+(H11*3)</f>
        <v>0</v>
      </c>
      <c r="D11" s="129">
        <f>AVERAGE(C11:C21)</f>
        <v>0</v>
      </c>
      <c r="F11" s="71">
        <f>COUNTIF('Governance and Leadership'!F3,"Level One")</f>
        <v>0</v>
      </c>
      <c r="G11" s="71">
        <f>COUNTIF('Governance and Leadership'!$F3,"Level Two")</f>
        <v>0</v>
      </c>
      <c r="H11" s="71">
        <f>COUNTIF('Governance and Leadership'!$F3,"Level Three")</f>
        <v>0</v>
      </c>
      <c r="M11" s="72"/>
      <c r="N11" s="72"/>
    </row>
    <row r="12" spans="1:14" s="71" customFormat="1" ht="15.75" customHeight="1" x14ac:dyDescent="0.2">
      <c r="A12" s="77"/>
      <c r="B12" s="78" t="s">
        <v>35</v>
      </c>
      <c r="C12" s="79">
        <f t="shared" si="1"/>
        <v>0</v>
      </c>
      <c r="D12" s="130"/>
      <c r="F12" s="71">
        <f>COUNTIF('Governance and Leadership'!F4,"Level One")</f>
        <v>0</v>
      </c>
      <c r="G12" s="71">
        <f>COUNTIF('Governance and Leadership'!$F4,"Level Two")</f>
        <v>0</v>
      </c>
      <c r="H12" s="71">
        <f>COUNTIF('Governance and Leadership'!$F4,"Level Three")</f>
        <v>0</v>
      </c>
    </row>
    <row r="13" spans="1:14" s="71" customFormat="1" ht="15.75" customHeight="1" x14ac:dyDescent="0.2">
      <c r="A13" s="77"/>
      <c r="B13" s="78" t="s">
        <v>104</v>
      </c>
      <c r="C13" s="79">
        <f t="shared" si="1"/>
        <v>0</v>
      </c>
      <c r="D13" s="130"/>
      <c r="F13" s="71">
        <f>COUNTIF('Governance and Leadership'!F5,"Level One")</f>
        <v>0</v>
      </c>
      <c r="G13" s="71">
        <f>COUNTIF('Governance and Leadership'!$F5,"Level Two")</f>
        <v>0</v>
      </c>
      <c r="H13" s="71">
        <f>COUNTIF('Governance and Leadership'!$F5,"Level Three")</f>
        <v>0</v>
      </c>
    </row>
    <row r="14" spans="1:14" s="71" customFormat="1" ht="15.75" customHeight="1" x14ac:dyDescent="0.2">
      <c r="A14" s="77"/>
      <c r="B14" s="78" t="s">
        <v>36</v>
      </c>
      <c r="C14" s="79">
        <f t="shared" si="1"/>
        <v>0</v>
      </c>
      <c r="D14" s="130"/>
      <c r="F14" s="71">
        <f>COUNTIF('Governance and Leadership'!F6,"Level One")</f>
        <v>0</v>
      </c>
      <c r="G14" s="71">
        <f>COUNTIF('Governance and Leadership'!$F6,"Level Two")</f>
        <v>0</v>
      </c>
      <c r="H14" s="71">
        <f>COUNTIF('Governance and Leadership'!$F6,"Level Three")</f>
        <v>0</v>
      </c>
    </row>
    <row r="15" spans="1:14" s="71" customFormat="1" ht="15.75" customHeight="1" x14ac:dyDescent="0.2">
      <c r="A15" s="77"/>
      <c r="B15" s="80" t="s">
        <v>37</v>
      </c>
      <c r="C15" s="79">
        <f t="shared" si="1"/>
        <v>0</v>
      </c>
      <c r="D15" s="132"/>
      <c r="F15" s="71">
        <f>COUNTIF('Governance and Leadership'!F7,"Level One")</f>
        <v>0</v>
      </c>
      <c r="G15" s="71">
        <f>COUNTIF('Governance and Leadership'!$F7,"Level Two")</f>
        <v>0</v>
      </c>
      <c r="H15" s="71">
        <f>COUNTIF('Governance and Leadership'!$F7,"Level Three")</f>
        <v>0</v>
      </c>
    </row>
    <row r="16" spans="1:14" s="71" customFormat="1" ht="15.75" customHeight="1" x14ac:dyDescent="0.2">
      <c r="A16" s="77"/>
      <c r="B16" s="80" t="s">
        <v>38</v>
      </c>
      <c r="C16" s="79">
        <f t="shared" si="1"/>
        <v>0</v>
      </c>
      <c r="D16" s="132"/>
      <c r="F16" s="71">
        <f>COUNTIF('Governance and Leadership'!F8,"Level One")</f>
        <v>0</v>
      </c>
      <c r="G16" s="71">
        <f>COUNTIF('Governance and Leadership'!$F8,"Level Two")</f>
        <v>0</v>
      </c>
      <c r="H16" s="71">
        <f>COUNTIF('Governance and Leadership'!$F8,"Level Three")</f>
        <v>0</v>
      </c>
    </row>
    <row r="17" spans="1:8" s="71" customFormat="1" ht="15.75" customHeight="1" x14ac:dyDescent="0.2">
      <c r="A17" s="77"/>
      <c r="B17" s="80" t="s">
        <v>105</v>
      </c>
      <c r="C17" s="79">
        <f t="shared" si="1"/>
        <v>0</v>
      </c>
      <c r="D17" s="132"/>
      <c r="F17" s="71">
        <f>COUNTIF('Governance and Leadership'!F9,"Level One")</f>
        <v>0</v>
      </c>
      <c r="G17" s="71">
        <f>COUNTIF('Governance and Leadership'!$F9,"Level Two")</f>
        <v>0</v>
      </c>
      <c r="H17" s="71">
        <f>COUNTIF('Governance and Leadership'!$F9,"Level Three")</f>
        <v>0</v>
      </c>
    </row>
    <row r="18" spans="1:8" s="71" customFormat="1" ht="15.75" customHeight="1" x14ac:dyDescent="0.2">
      <c r="A18" s="77"/>
      <c r="B18" s="80" t="s">
        <v>145</v>
      </c>
      <c r="C18" s="79">
        <f t="shared" si="1"/>
        <v>0</v>
      </c>
      <c r="D18" s="132"/>
      <c r="F18" s="71">
        <f>COUNTIF('Governance and Leadership'!F10,"Level One")</f>
        <v>0</v>
      </c>
      <c r="G18" s="71">
        <f>COUNTIF('Governance and Leadership'!$F10,"Level Two")</f>
        <v>0</v>
      </c>
      <c r="H18" s="71">
        <f>COUNTIF('Governance and Leadership'!$F10,"Level Three")</f>
        <v>0</v>
      </c>
    </row>
    <row r="19" spans="1:8" s="71" customFormat="1" ht="15.75" customHeight="1" x14ac:dyDescent="0.2">
      <c r="A19" s="77"/>
      <c r="B19" s="80" t="s">
        <v>14</v>
      </c>
      <c r="C19" s="79">
        <f t="shared" si="1"/>
        <v>0</v>
      </c>
      <c r="D19" s="132"/>
      <c r="F19" s="71">
        <f>COUNTIF('Governance and Leadership'!F11,"Level One")</f>
        <v>0</v>
      </c>
      <c r="G19" s="71">
        <f>COUNTIF('Governance and Leadership'!$F11,"Level Two")</f>
        <v>0</v>
      </c>
      <c r="H19" s="71">
        <f>COUNTIF('Governance and Leadership'!$F11,"Level Three")</f>
        <v>0</v>
      </c>
    </row>
    <row r="20" spans="1:8" s="71" customFormat="1" ht="15.75" customHeight="1" x14ac:dyDescent="0.2">
      <c r="A20" s="77"/>
      <c r="B20" s="80" t="s">
        <v>26</v>
      </c>
      <c r="C20" s="79">
        <f t="shared" si="1"/>
        <v>0</v>
      </c>
      <c r="D20" s="132"/>
      <c r="F20" s="71">
        <f>COUNTIF('Governance and Leadership'!F12,"Level One")</f>
        <v>0</v>
      </c>
      <c r="G20" s="71">
        <f>COUNTIF('Governance and Leadership'!$F12,"Level Two")</f>
        <v>0</v>
      </c>
      <c r="H20" s="71">
        <f>COUNTIF('Governance and Leadership'!$F12,"Level Three")</f>
        <v>0</v>
      </c>
    </row>
    <row r="21" spans="1:8" s="71" customFormat="1" ht="15.75" customHeight="1" thickBot="1" x14ac:dyDescent="0.25">
      <c r="A21" s="81"/>
      <c r="B21" s="80" t="s">
        <v>4</v>
      </c>
      <c r="C21" s="82">
        <f t="shared" si="1"/>
        <v>0</v>
      </c>
      <c r="D21" s="131"/>
      <c r="F21" s="71">
        <f>COUNTIF('Governance and Leadership'!F13,"Level One")</f>
        <v>0</v>
      </c>
      <c r="G21" s="71">
        <f>COUNTIF('Governance and Leadership'!$F13,"Level Two")</f>
        <v>0</v>
      </c>
      <c r="H21" s="71">
        <f>COUNTIF('Governance and Leadership'!$F13,"Level Three")</f>
        <v>0</v>
      </c>
    </row>
    <row r="22" spans="1:8" s="71" customFormat="1" ht="15.75" customHeight="1" thickBot="1" x14ac:dyDescent="0.25">
      <c r="A22" s="124" t="s">
        <v>98</v>
      </c>
      <c r="B22" s="125"/>
      <c r="C22" s="125"/>
      <c r="D22" s="127"/>
    </row>
    <row r="23" spans="1:8" s="71" customFormat="1" ht="15.75" customHeight="1" x14ac:dyDescent="0.2">
      <c r="A23" s="73"/>
      <c r="B23" s="74" t="s">
        <v>16</v>
      </c>
      <c r="C23" s="75">
        <f t="shared" ref="C23:C28" si="2">(F23*1)+(G23*2)+(H23*3)</f>
        <v>0</v>
      </c>
      <c r="D23" s="129">
        <f>AVERAGE(C23:C28)</f>
        <v>0</v>
      </c>
      <c r="E23" s="85"/>
      <c r="F23" s="71">
        <f>COUNTIF('Program Delivery'!$F3,"Level One")</f>
        <v>0</v>
      </c>
      <c r="G23" s="71">
        <f>COUNTIF('Program Delivery'!$F3,"Level Two")</f>
        <v>0</v>
      </c>
      <c r="H23" s="71">
        <f>COUNTIF('Program Delivery'!$F3,"Level Three")</f>
        <v>0</v>
      </c>
    </row>
    <row r="24" spans="1:8" s="71" customFormat="1" ht="15.75" customHeight="1" x14ac:dyDescent="0.2">
      <c r="A24" s="77"/>
      <c r="B24" s="78" t="s">
        <v>15</v>
      </c>
      <c r="C24" s="79">
        <f t="shared" si="2"/>
        <v>0</v>
      </c>
      <c r="D24" s="130"/>
      <c r="E24" s="85"/>
      <c r="F24" s="71">
        <f>COUNTIF('Program Delivery'!$F4,"Level One")</f>
        <v>0</v>
      </c>
      <c r="G24" s="71">
        <f>COUNTIF('Program Delivery'!$F4,"Level Two")</f>
        <v>0</v>
      </c>
      <c r="H24" s="71">
        <f>COUNTIF('Program Delivery'!$F4,"Level Three")</f>
        <v>0</v>
      </c>
    </row>
    <row r="25" spans="1:8" s="71" customFormat="1" ht="15.75" customHeight="1" x14ac:dyDescent="0.2">
      <c r="A25" s="77"/>
      <c r="B25" s="78" t="s">
        <v>17</v>
      </c>
      <c r="C25" s="79">
        <f t="shared" si="2"/>
        <v>0</v>
      </c>
      <c r="D25" s="130"/>
      <c r="E25" s="85"/>
      <c r="F25" s="71">
        <f>COUNTIF('Program Delivery'!$F5,"Level One")</f>
        <v>0</v>
      </c>
      <c r="G25" s="71">
        <f>COUNTIF('Program Delivery'!$F5,"Level Two")</f>
        <v>0</v>
      </c>
      <c r="H25" s="71">
        <f>COUNTIF('Program Delivery'!$F5,"Level Three")</f>
        <v>0</v>
      </c>
    </row>
    <row r="26" spans="1:8" s="71" customFormat="1" ht="15.75" customHeight="1" x14ac:dyDescent="0.2">
      <c r="A26" s="77"/>
      <c r="B26" s="78" t="s">
        <v>155</v>
      </c>
      <c r="C26" s="79">
        <f t="shared" si="2"/>
        <v>0</v>
      </c>
      <c r="D26" s="130"/>
      <c r="E26" s="85"/>
      <c r="F26" s="71">
        <f>COUNTIF('Program Delivery'!$F6,"Level One")</f>
        <v>0</v>
      </c>
      <c r="G26" s="71">
        <f>COUNTIF('Program Delivery'!$F6,"Level Two")</f>
        <v>0</v>
      </c>
      <c r="H26" s="71">
        <f>COUNTIF('Program Delivery'!$F6,"Level Three")</f>
        <v>0</v>
      </c>
    </row>
    <row r="27" spans="1:8" s="71" customFormat="1" ht="15.75" customHeight="1" x14ac:dyDescent="0.2">
      <c r="A27" s="77"/>
      <c r="B27" s="78" t="s">
        <v>18</v>
      </c>
      <c r="C27" s="79">
        <f t="shared" si="2"/>
        <v>0</v>
      </c>
      <c r="D27" s="130"/>
      <c r="E27" s="85"/>
      <c r="F27" s="71">
        <f>COUNTIF('Program Delivery'!$F7,"Level One")</f>
        <v>0</v>
      </c>
      <c r="G27" s="71">
        <f>COUNTIF('Program Delivery'!$F7,"Level Two")</f>
        <v>0</v>
      </c>
      <c r="H27" s="71">
        <f>COUNTIF('Program Delivery'!$F7,"Level Three")</f>
        <v>0</v>
      </c>
    </row>
    <row r="28" spans="1:8" s="71" customFormat="1" ht="15.75" customHeight="1" thickBot="1" x14ac:dyDescent="0.25">
      <c r="A28" s="81"/>
      <c r="B28" s="80" t="s">
        <v>27</v>
      </c>
      <c r="C28" s="82">
        <f t="shared" si="2"/>
        <v>0</v>
      </c>
      <c r="D28" s="131"/>
      <c r="E28" s="85"/>
      <c r="F28" s="71">
        <f>COUNTIF('Program Delivery'!$F8,"Level One")</f>
        <v>0</v>
      </c>
      <c r="G28" s="71">
        <f>COUNTIF('Program Delivery'!$F8,"Level Two")</f>
        <v>0</v>
      </c>
      <c r="H28" s="71">
        <f>COUNTIF('Program Delivery'!$F8,"Level Three")</f>
        <v>0</v>
      </c>
    </row>
    <row r="29" spans="1:8" s="71" customFormat="1" ht="15.75" customHeight="1" thickBot="1" x14ac:dyDescent="0.25">
      <c r="A29" s="124" t="s">
        <v>99</v>
      </c>
      <c r="B29" s="125"/>
      <c r="C29" s="125"/>
      <c r="D29" s="127"/>
    </row>
    <row r="30" spans="1:8" s="71" customFormat="1" ht="15.75" customHeight="1" x14ac:dyDescent="0.2">
      <c r="A30" s="73"/>
      <c r="B30" s="74" t="s">
        <v>100</v>
      </c>
      <c r="C30" s="75">
        <f t="shared" ref="C30:C32" si="3">(F30*1)+(G30*2)+(H30*3)</f>
        <v>0</v>
      </c>
      <c r="D30" s="129">
        <f>AVERAGE(C30:C32)</f>
        <v>0</v>
      </c>
      <c r="F30" s="71">
        <f>COUNTIF('Fund Development'!$F3,"Level One")</f>
        <v>0</v>
      </c>
      <c r="G30" s="71">
        <f>COUNTIF('Fund Development'!$F3,"Level Two")</f>
        <v>0</v>
      </c>
      <c r="H30" s="71">
        <f>COUNTIF('Fund Development'!$F3,"Level Three")</f>
        <v>0</v>
      </c>
    </row>
    <row r="31" spans="1:8" s="71" customFormat="1" ht="15.75" customHeight="1" x14ac:dyDescent="0.2">
      <c r="A31" s="77"/>
      <c r="B31" s="78" t="s">
        <v>21</v>
      </c>
      <c r="C31" s="79">
        <f t="shared" si="3"/>
        <v>0</v>
      </c>
      <c r="D31" s="130"/>
      <c r="F31" s="71">
        <f>COUNTIF('Fund Development'!$F4,"Level One")</f>
        <v>0</v>
      </c>
      <c r="G31" s="71">
        <f>COUNTIF('Fund Development'!$F4,"Level Two")</f>
        <v>0</v>
      </c>
      <c r="H31" s="71">
        <f>COUNTIF('Fund Development'!$F4,"Level Three")</f>
        <v>0</v>
      </c>
    </row>
    <row r="32" spans="1:8" s="71" customFormat="1" ht="15.75" customHeight="1" thickBot="1" x14ac:dyDescent="0.25">
      <c r="A32" s="81"/>
      <c r="B32" s="80" t="s">
        <v>22</v>
      </c>
      <c r="C32" s="82">
        <f t="shared" si="3"/>
        <v>0</v>
      </c>
      <c r="D32" s="131"/>
      <c r="F32" s="71">
        <f>COUNTIF('Fund Development'!$F5,"Level One")</f>
        <v>0</v>
      </c>
      <c r="G32" s="71">
        <f>COUNTIF('Fund Development'!$F5,"Level Two")</f>
        <v>0</v>
      </c>
      <c r="H32" s="71">
        <f>COUNTIF('Fund Development'!$F5,"Level Three")</f>
        <v>0</v>
      </c>
    </row>
    <row r="33" spans="1:8" s="71" customFormat="1" ht="15.75" customHeight="1" thickBot="1" x14ac:dyDescent="0.25">
      <c r="A33" s="124" t="s">
        <v>9</v>
      </c>
      <c r="B33" s="125"/>
      <c r="C33" s="125"/>
      <c r="D33" s="127"/>
    </row>
    <row r="34" spans="1:8" s="71" customFormat="1" ht="15.75" customHeight="1" x14ac:dyDescent="0.2">
      <c r="A34" s="73"/>
      <c r="B34" s="83" t="s">
        <v>106</v>
      </c>
      <c r="C34" s="75">
        <f t="shared" ref="C34:C37" si="4">(F34*1)+(G34*2)+(H34*3)</f>
        <v>0</v>
      </c>
      <c r="D34" s="129">
        <f>AVERAGE(C34:C37)</f>
        <v>0</v>
      </c>
      <c r="F34" s="71">
        <f>COUNTIF('Strategic Relationships'!$F3,"Level One")</f>
        <v>0</v>
      </c>
      <c r="G34" s="71">
        <f>COUNTIF('Strategic Relationships'!$F3,"Level Two")</f>
        <v>0</v>
      </c>
      <c r="H34" s="71">
        <f>COUNTIF('Strategic Relationships'!$F3,"Level Three")</f>
        <v>0</v>
      </c>
    </row>
    <row r="35" spans="1:8" s="71" customFormat="1" ht="15.75" customHeight="1" x14ac:dyDescent="0.2">
      <c r="A35" s="77"/>
      <c r="B35" s="78" t="s">
        <v>146</v>
      </c>
      <c r="C35" s="79">
        <f t="shared" si="4"/>
        <v>0</v>
      </c>
      <c r="D35" s="130"/>
      <c r="F35" s="71">
        <f>COUNTIF('Strategic Relationships'!$F4,"Level One")</f>
        <v>0</v>
      </c>
      <c r="G35" s="71">
        <f>COUNTIF('Strategic Relationships'!$F4,"Level Two")</f>
        <v>0</v>
      </c>
      <c r="H35" s="71">
        <f>COUNTIF('Strategic Relationships'!$F4,"Level Three")</f>
        <v>0</v>
      </c>
    </row>
    <row r="36" spans="1:8" s="71" customFormat="1" ht="15.75" customHeight="1" x14ac:dyDescent="0.2">
      <c r="A36" s="77"/>
      <c r="B36" s="78" t="s">
        <v>23</v>
      </c>
      <c r="C36" s="79">
        <f t="shared" si="4"/>
        <v>0</v>
      </c>
      <c r="D36" s="130"/>
      <c r="F36" s="71">
        <f>COUNTIF('Strategic Relationships'!$F5,"Level One")</f>
        <v>0</v>
      </c>
      <c r="G36" s="71">
        <f>COUNTIF('Strategic Relationships'!$F5,"Level Two")</f>
        <v>0</v>
      </c>
      <c r="H36" s="71">
        <f>COUNTIF('Strategic Relationships'!$F5,"Level Three")</f>
        <v>0</v>
      </c>
    </row>
    <row r="37" spans="1:8" s="71" customFormat="1" ht="15.75" customHeight="1" thickBot="1" x14ac:dyDescent="0.25">
      <c r="A37" s="81"/>
      <c r="B37" s="80" t="s">
        <v>24</v>
      </c>
      <c r="C37" s="82">
        <f t="shared" si="4"/>
        <v>0</v>
      </c>
      <c r="D37" s="131"/>
      <c r="F37" s="71">
        <f>COUNTIF('Strategic Relationships'!$F6,"Level One")</f>
        <v>0</v>
      </c>
      <c r="G37" s="71">
        <f>COUNTIF('Strategic Relationships'!$F6,"Level Two")</f>
        <v>0</v>
      </c>
      <c r="H37" s="71">
        <f>COUNTIF('Strategic Relationships'!$F6,"Level Three")</f>
        <v>0</v>
      </c>
    </row>
    <row r="38" spans="1:8" s="71" customFormat="1" ht="15.75" customHeight="1" thickBot="1" x14ac:dyDescent="0.25">
      <c r="A38" s="124" t="s">
        <v>31</v>
      </c>
      <c r="B38" s="125"/>
      <c r="C38" s="125"/>
      <c r="D38" s="127"/>
    </row>
    <row r="39" spans="1:8" s="71" customFormat="1" ht="15.75" customHeight="1" x14ac:dyDescent="0.2">
      <c r="A39" s="73"/>
      <c r="B39" s="84" t="s">
        <v>25</v>
      </c>
      <c r="C39" s="75">
        <f t="shared" ref="C39:C44" si="5">(F39*1)+(G39*2)+(H39*3)</f>
        <v>0</v>
      </c>
      <c r="D39" s="120">
        <f>AVERAGE(C39:C44)</f>
        <v>0</v>
      </c>
      <c r="F39" s="71">
        <f>COUNTIF('Internal Mgmt. &amp; Operations'!$F3,"Level One")</f>
        <v>0</v>
      </c>
      <c r="G39" s="71">
        <f>COUNTIF('Internal Mgmt. &amp; Operations'!$F3,"Level Two")</f>
        <v>0</v>
      </c>
      <c r="H39" s="71">
        <f>COUNTIF('Internal Mgmt. &amp; Operations'!$F3,"Level Three")</f>
        <v>0</v>
      </c>
    </row>
    <row r="40" spans="1:8" s="71" customFormat="1" ht="15.75" customHeight="1" x14ac:dyDescent="0.2">
      <c r="A40" s="77"/>
      <c r="B40" s="84" t="s">
        <v>28</v>
      </c>
      <c r="C40" s="79">
        <f t="shared" si="5"/>
        <v>0</v>
      </c>
      <c r="D40" s="120"/>
      <c r="F40" s="71">
        <f>COUNTIF('Internal Mgmt. &amp; Operations'!$F4,"Level One")</f>
        <v>0</v>
      </c>
      <c r="G40" s="71">
        <f>COUNTIF('Internal Mgmt. &amp; Operations'!$F4,"Level Two")</f>
        <v>0</v>
      </c>
      <c r="H40" s="71">
        <f>COUNTIF('Internal Mgmt. &amp; Operations'!$F4,"Level Three")</f>
        <v>0</v>
      </c>
    </row>
    <row r="41" spans="1:8" s="71" customFormat="1" ht="15.75" customHeight="1" x14ac:dyDescent="0.2">
      <c r="A41" s="77"/>
      <c r="B41" s="84" t="s">
        <v>29</v>
      </c>
      <c r="C41" s="79">
        <f t="shared" si="5"/>
        <v>0</v>
      </c>
      <c r="D41" s="120"/>
      <c r="F41" s="71">
        <f>COUNTIF('Internal Mgmt. &amp; Operations'!$F5,"Level One")</f>
        <v>0</v>
      </c>
      <c r="G41" s="71">
        <f>COUNTIF('Internal Mgmt. &amp; Operations'!$F5,"Level Two")</f>
        <v>0</v>
      </c>
      <c r="H41" s="71">
        <f>COUNTIF('Internal Mgmt. &amp; Operations'!$F5,"Level Three")</f>
        <v>0</v>
      </c>
    </row>
    <row r="42" spans="1:8" s="71" customFormat="1" ht="15.75" customHeight="1" x14ac:dyDescent="0.2">
      <c r="A42" s="77"/>
      <c r="B42" s="84" t="s">
        <v>30</v>
      </c>
      <c r="C42" s="79">
        <f t="shared" si="5"/>
        <v>0</v>
      </c>
      <c r="D42" s="120"/>
      <c r="F42" s="71">
        <f>COUNTIF('Internal Mgmt. &amp; Operations'!$F6,"Level One")</f>
        <v>0</v>
      </c>
      <c r="G42" s="71">
        <f>COUNTIF('Internal Mgmt. &amp; Operations'!$F6,"Level Two")</f>
        <v>0</v>
      </c>
      <c r="H42" s="71">
        <f>COUNTIF('Internal Mgmt. &amp; Operations'!$F6,"Level Three")</f>
        <v>0</v>
      </c>
    </row>
    <row r="43" spans="1:8" s="71" customFormat="1" ht="15.75" customHeight="1" x14ac:dyDescent="0.2">
      <c r="A43" s="77"/>
      <c r="B43" s="84" t="s">
        <v>107</v>
      </c>
      <c r="C43" s="79">
        <f t="shared" si="5"/>
        <v>0</v>
      </c>
      <c r="D43" s="120"/>
      <c r="F43" s="71">
        <f>COUNTIF('Internal Mgmt. &amp; Operations'!$F7,"Level One")</f>
        <v>0</v>
      </c>
      <c r="G43" s="71">
        <f>COUNTIF('Internal Mgmt. &amp; Operations'!$F7,"Level Two")</f>
        <v>0</v>
      </c>
      <c r="H43" s="71">
        <f>COUNTIF('Internal Mgmt. &amp; Operations'!$F7,"Level Three")</f>
        <v>0</v>
      </c>
    </row>
    <row r="44" spans="1:8" s="71" customFormat="1" ht="15.75" customHeight="1" x14ac:dyDescent="0.2">
      <c r="A44" s="77"/>
      <c r="B44" s="84" t="s">
        <v>108</v>
      </c>
      <c r="C44" s="79">
        <f t="shared" si="5"/>
        <v>0</v>
      </c>
      <c r="D44" s="128"/>
      <c r="F44" s="71">
        <f>COUNTIF('Internal Mgmt. &amp; Operations'!$F8,"Level One")</f>
        <v>0</v>
      </c>
      <c r="G44" s="71">
        <f>COUNTIF('Internal Mgmt. &amp; Operations'!$F8,"Level Two")</f>
        <v>0</v>
      </c>
      <c r="H44" s="71">
        <f>COUNTIF('Internal Mgmt. &amp; Operations'!$F8,"Level Three")</f>
        <v>0</v>
      </c>
    </row>
    <row r="47" spans="1:8" x14ac:dyDescent="0.2">
      <c r="B47" s="86" t="s">
        <v>31</v>
      </c>
      <c r="C47" s="87">
        <f>D39</f>
        <v>0</v>
      </c>
    </row>
    <row r="48" spans="1:8" x14ac:dyDescent="0.2">
      <c r="B48" s="86" t="s">
        <v>9</v>
      </c>
      <c r="C48" s="87">
        <f>D34</f>
        <v>0</v>
      </c>
    </row>
    <row r="49" spans="2:3" x14ac:dyDescent="0.2">
      <c r="B49" s="86" t="s">
        <v>99</v>
      </c>
      <c r="C49" s="87">
        <f>D30</f>
        <v>0</v>
      </c>
    </row>
    <row r="50" spans="2:3" x14ac:dyDescent="0.2">
      <c r="B50" s="86" t="s">
        <v>8</v>
      </c>
      <c r="C50" s="87">
        <f>D23</f>
        <v>0</v>
      </c>
    </row>
    <row r="51" spans="2:3" x14ac:dyDescent="0.2">
      <c r="B51" s="86" t="s">
        <v>7</v>
      </c>
      <c r="C51" s="87">
        <f>D11</f>
        <v>0</v>
      </c>
    </row>
    <row r="52" spans="2:3" x14ac:dyDescent="0.2">
      <c r="B52" s="86" t="s">
        <v>6</v>
      </c>
      <c r="C52" s="87">
        <f>D4</f>
        <v>0</v>
      </c>
    </row>
    <row r="53" spans="2:3" x14ac:dyDescent="0.2">
      <c r="B53" s="8"/>
      <c r="C53" s="67"/>
    </row>
  </sheetData>
  <mergeCells count="14">
    <mergeCell ref="A22:D22"/>
    <mergeCell ref="D39:D44"/>
    <mergeCell ref="D34:D37"/>
    <mergeCell ref="D11:D21"/>
    <mergeCell ref="D23:D28"/>
    <mergeCell ref="D30:D32"/>
    <mergeCell ref="A29:D29"/>
    <mergeCell ref="A33:D33"/>
    <mergeCell ref="A38:D38"/>
    <mergeCell ref="D4:D9"/>
    <mergeCell ref="A2:B2"/>
    <mergeCell ref="A3:B3"/>
    <mergeCell ref="A1:D1"/>
    <mergeCell ref="A10:D10"/>
  </mergeCells>
  <phoneticPr fontId="0" type="noConversion"/>
  <conditionalFormatting sqref="C39:C44 C34:C37 C30:C32 C23:C28 C4:C9 C11:C21">
    <cfRule type="cellIs" dxfId="0" priority="1" stopIfTrue="1" operator="between">
      <formula>1</formula>
      <formula>2</formula>
    </cfRule>
  </conditionalFormatting>
  <printOptions horizontalCentered="1"/>
  <pageMargins left="0.5" right="0.5" top="0.32291666666666669" bottom="0.72916666666666663" header="0.33" footer="0.5"/>
  <pageSetup fitToHeight="2" orientation="portrait" horizontalDpi="4294967294" r:id="rId1"/>
  <headerFooter alignWithMargins="0">
    <oddFooter>&amp;C&amp;F, &amp;A,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05541D9E8B5647B2023023EC96CF6F" ma:contentTypeVersion="2" ma:contentTypeDescription="Create a new document." ma:contentTypeScope="" ma:versionID="0fe0ce30f629f592411d51c325610cf1">
  <xsd:schema xmlns:xsd="http://www.w3.org/2001/XMLSchema" xmlns:xs="http://www.w3.org/2001/XMLSchema" xmlns:p="http://schemas.microsoft.com/office/2006/metadata/properties" xmlns:ns1="http://schemas.microsoft.com/sharepoint/v3" targetNamespace="http://schemas.microsoft.com/office/2006/metadata/properties" ma:root="true" ma:fieldsID="37ecf1fa2b42b555d5e8f8d6d52bd8c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04225-18DB-439B-ACD0-059A192B8783}">
  <ds:schemaRefs>
    <ds:schemaRef ds:uri="http://schemas.microsoft.com/office/2006/metadata/properties"/>
    <ds:schemaRef ds:uri="http://schemas.microsoft.com/office/2006/documentManagement/types"/>
    <ds:schemaRef ds:uri="http://purl.org/dc/elements/1.1/"/>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060AEA61-979A-43BB-BB73-68FAE4B5C64B}">
  <ds:schemaRefs>
    <ds:schemaRef ds:uri="http://schemas.microsoft.com/sharepoint/v3/contenttype/forms"/>
  </ds:schemaRefs>
</ds:datastoreItem>
</file>

<file path=customXml/itemProps3.xml><?xml version="1.0" encoding="utf-8"?>
<ds:datastoreItem xmlns:ds="http://schemas.openxmlformats.org/officeDocument/2006/customXml" ds:itemID="{B73F5D5A-6CE1-435A-84FB-757AD15FD9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1</vt:i4>
      </vt:variant>
      <vt:variant>
        <vt:lpstr>Named Ranges</vt:lpstr>
      </vt:variant>
      <vt:variant>
        <vt:i4>8</vt:i4>
      </vt:variant>
    </vt:vector>
  </HeadingPairs>
  <TitlesOfParts>
    <vt:vector size="17" baseType="lpstr">
      <vt:lpstr>INSTRUCTIONS </vt:lpstr>
      <vt:lpstr>Mission, Vision and Strategy</vt:lpstr>
      <vt:lpstr>Governance and Leadership</vt:lpstr>
      <vt:lpstr>Program Delivery</vt:lpstr>
      <vt:lpstr>Fund Development</vt:lpstr>
      <vt:lpstr>Strategic Relationships</vt:lpstr>
      <vt:lpstr>Internal Mgmt. &amp; Operations</vt:lpstr>
      <vt:lpstr>SUMMARY</vt:lpstr>
      <vt:lpstr>SUMMARY CHART</vt:lpstr>
      <vt:lpstr>SUMMARY!Print_Area</vt:lpstr>
      <vt:lpstr>'Fund Development'!Print_Titles</vt:lpstr>
      <vt:lpstr>'Governance and Leadership'!Print_Titles</vt:lpstr>
      <vt:lpstr>'Internal Mgmt. &amp; Operations'!Print_Titles</vt:lpstr>
      <vt:lpstr>'Mission, Vision and Strategy'!Print_Titles</vt:lpstr>
      <vt:lpstr>'Program Delivery'!Print_Titles</vt:lpstr>
      <vt:lpstr>'Strategic Relationships'!Print_Titles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Organization Assessment</dc:title>
  <dc:creator>GLA Capacity Building Project</dc:creator>
  <cp:lastModifiedBy>jbaker</cp:lastModifiedBy>
  <cp:lastPrinted>2015-09-25T21:07:54Z</cp:lastPrinted>
  <dcterms:created xsi:type="dcterms:W3CDTF">2002-12-09T16:59:57Z</dcterms:created>
  <dcterms:modified xsi:type="dcterms:W3CDTF">2018-04-20T16:45:12Z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0x0101004E05541D9E8B5647B2023023EC96CF6F</vt:lpwstr>
  </property>
</Properties>
</file>